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international-my.sharepoint.com/personal/harisoa_rasamoelina_care_org/Documents/HARISOA/2 BEHAVIOR CHANGE STRATEGY/IAW/document Ando/"/>
    </mc:Choice>
  </mc:AlternateContent>
  <xr:revisionPtr revIDLastSave="1" documentId="13_ncr:1_{322F2671-71F1-4C3C-B729-4ACD59C5C8EA}" xr6:coauthVersionLast="47" xr6:coauthVersionMax="47" xr10:uidLastSave="{886274B3-EED0-4A2A-98DD-7462299AE8D8}"/>
  <bookViews>
    <workbookView xWindow="-110" yWindow="-110" windowWidth="19420" windowHeight="10300" xr2:uid="{B4751211-D422-45FB-99A3-CA07B90F9062}"/>
  </bookViews>
  <sheets>
    <sheet name="Entretien WASH CSB" sheetId="8" r:id="rId1"/>
    <sheet name="Entretien WASH EPP" sheetId="7" r:id="rId2"/>
    <sheet name="Prevision des coûts d'entretien" sheetId="5" state="hidden" r:id="rId3"/>
    <sheet name="Application O&amp;M" sheetId="1" state="hidden" r:id="rId4"/>
    <sheet name="CommCare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8" l="1"/>
  <c r="D77" i="8"/>
  <c r="D76" i="8"/>
  <c r="D75" i="8"/>
  <c r="D74" i="8"/>
  <c r="D72" i="8"/>
  <c r="D71" i="8"/>
  <c r="D70" i="8"/>
  <c r="D69" i="8"/>
  <c r="D68" i="8"/>
  <c r="D67" i="8"/>
  <c r="D66" i="8"/>
  <c r="D60" i="8"/>
  <c r="D59" i="8"/>
  <c r="D58" i="8"/>
  <c r="D57" i="8"/>
  <c r="D56" i="8"/>
  <c r="D55" i="8"/>
  <c r="D54" i="8"/>
  <c r="D53" i="8"/>
  <c r="D52" i="8"/>
  <c r="D50" i="8"/>
  <c r="D49" i="8"/>
  <c r="D48" i="8"/>
  <c r="D47" i="8"/>
  <c r="D45" i="8"/>
  <c r="D40" i="8"/>
  <c r="D39" i="8"/>
  <c r="D38" i="8"/>
  <c r="D36" i="8"/>
  <c r="D34" i="8"/>
  <c r="D33" i="8"/>
  <c r="D32" i="8"/>
  <c r="D30" i="8"/>
  <c r="D27" i="8"/>
  <c r="D26" i="8"/>
  <c r="D25" i="8"/>
  <c r="F18" i="8"/>
  <c r="F16" i="8"/>
  <c r="F15" i="8"/>
  <c r="F14" i="8"/>
  <c r="F13" i="8"/>
  <c r="F12" i="8"/>
  <c r="F11" i="8"/>
  <c r="F10" i="8"/>
  <c r="D41" i="7"/>
  <c r="D58" i="7"/>
  <c r="D57" i="7"/>
  <c r="D56" i="7"/>
  <c r="D55" i="7"/>
  <c r="D54" i="7"/>
  <c r="D53" i="7"/>
  <c r="D52" i="7"/>
  <c r="D30" i="7"/>
  <c r="D34" i="7"/>
  <c r="D33" i="7"/>
  <c r="D32" i="7"/>
  <c r="D27" i="7"/>
  <c r="D26" i="7"/>
  <c r="F10" i="7"/>
  <c r="F19" i="7" s="1"/>
  <c r="D78" i="7"/>
  <c r="D77" i="7"/>
  <c r="D76" i="7"/>
  <c r="D75" i="7"/>
  <c r="D74" i="7"/>
  <c r="D72" i="7"/>
  <c r="D71" i="7"/>
  <c r="D70" i="7"/>
  <c r="D69" i="7"/>
  <c r="D79" i="7" s="1"/>
  <c r="D82" i="7" s="1"/>
  <c r="D86" i="7" s="1"/>
  <c r="D68" i="7"/>
  <c r="D67" i="7"/>
  <c r="D66" i="7"/>
  <c r="D60" i="7"/>
  <c r="D59" i="7"/>
  <c r="D50" i="7"/>
  <c r="D49" i="7"/>
  <c r="D48" i="7"/>
  <c r="D47" i="7"/>
  <c r="D45" i="7"/>
  <c r="D61" i="7" s="1"/>
  <c r="D40" i="7"/>
  <c r="D39" i="7"/>
  <c r="D38" i="7"/>
  <c r="D36" i="7"/>
  <c r="D25" i="7"/>
  <c r="F18" i="7"/>
  <c r="F16" i="7"/>
  <c r="F15" i="7"/>
  <c r="F14" i="7"/>
  <c r="F13" i="7"/>
  <c r="F12" i="7"/>
  <c r="F11" i="7"/>
  <c r="F10" i="5"/>
  <c r="D41" i="8" l="1"/>
  <c r="D79" i="8"/>
  <c r="D61" i="8"/>
  <c r="F19" i="8"/>
  <c r="D54" i="5"/>
  <c r="D55" i="5"/>
  <c r="D56" i="5"/>
  <c r="D57" i="5"/>
  <c r="D58" i="5"/>
  <c r="D59" i="5"/>
  <c r="D53" i="5"/>
  <c r="D65" i="5"/>
  <c r="D66" i="5" s="1"/>
  <c r="D64" i="5"/>
  <c r="D46" i="5"/>
  <c r="D63" i="5"/>
  <c r="D62" i="5"/>
  <c r="D61" i="5"/>
  <c r="D45" i="5"/>
  <c r="D39" i="5"/>
  <c r="D40" i="5"/>
  <c r="D41" i="5"/>
  <c r="D48" i="5" s="1"/>
  <c r="D38" i="5"/>
  <c r="D36" i="5"/>
  <c r="D47" i="5"/>
  <c r="D44" i="5"/>
  <c r="D43" i="5"/>
  <c r="D30" i="5"/>
  <c r="D31" i="5"/>
  <c r="D29" i="5"/>
  <c r="D25" i="5"/>
  <c r="D26" i="5"/>
  <c r="D27" i="5"/>
  <c r="D24" i="5"/>
  <c r="F11" i="5"/>
  <c r="F12" i="5"/>
  <c r="F13" i="5"/>
  <c r="F14" i="5"/>
  <c r="F15" i="5"/>
  <c r="F16" i="5"/>
  <c r="F18" i="5"/>
  <c r="D82" i="8" l="1"/>
  <c r="D86" i="8" s="1"/>
  <c r="F19" i="5"/>
  <c r="D32" i="5"/>
  <c r="D69" i="5" l="1"/>
  <c r="D73" i="5" s="1"/>
</calcChain>
</file>

<file path=xl/sharedStrings.xml><?xml version="1.0" encoding="utf-8"?>
<sst xmlns="http://schemas.openxmlformats.org/spreadsheetml/2006/main" count="461" uniqueCount="210">
  <si>
    <t>School identification</t>
  </si>
  <si>
    <t>Country</t>
  </si>
  <si>
    <t>Currency</t>
  </si>
  <si>
    <t>School name</t>
  </si>
  <si>
    <t>Scholl address</t>
  </si>
  <si>
    <t>School information</t>
  </si>
  <si>
    <t>Number of students</t>
  </si>
  <si>
    <t>Number  of days per school year</t>
  </si>
  <si>
    <t>Number of toilet cubicles</t>
  </si>
  <si>
    <t>Number of classrooms and laboratories</t>
  </si>
  <si>
    <t xml:space="preserve">How many times is done cleaning in a day </t>
  </si>
  <si>
    <t>Drinking water supply</t>
  </si>
  <si>
    <t>What is the main source of available drinking water at your school (select One)</t>
  </si>
  <si>
    <t>Piped water supply</t>
  </si>
  <si>
    <t>Protected well /spring</t>
  </si>
  <si>
    <t>Rainwater</t>
  </si>
  <si>
    <t>Uprotected well/Spring</t>
  </si>
  <si>
    <t>Packaged bottled water</t>
  </si>
  <si>
    <t>Tanker-truck or cart</t>
  </si>
  <si>
    <t>Surface water (lake, river, stream)</t>
  </si>
  <si>
    <t>No water source</t>
  </si>
  <si>
    <t>SCHOOL</t>
  </si>
  <si>
    <t>COSTS</t>
  </si>
  <si>
    <t>Cleaning water supply</t>
  </si>
  <si>
    <t>What is the main source of available water for cleaning at your school? (Select One)</t>
  </si>
  <si>
    <t>can skip if not applicable</t>
  </si>
  <si>
    <t>Annual water supply</t>
  </si>
  <si>
    <t xml:space="preserve">Enter the cost of water </t>
  </si>
  <si>
    <t>Drinkin water</t>
  </si>
  <si>
    <t>Unit: 1L</t>
  </si>
  <si>
    <t>Water for cleaning</t>
  </si>
  <si>
    <t>Cleaning and disinfecting</t>
  </si>
  <si>
    <t>Toilet user kit</t>
  </si>
  <si>
    <t>1 pc Trash bin with cover</t>
  </si>
  <si>
    <t>1 pc Toilet brush</t>
  </si>
  <si>
    <t>(price)</t>
  </si>
  <si>
    <t>1pc of Mug or dipper</t>
  </si>
  <si>
    <t>1 pc Floor brush or mop</t>
  </si>
  <si>
    <t>2 pcs Broom</t>
  </si>
  <si>
    <t>1 pcs 20L bucket</t>
  </si>
  <si>
    <t>10 pcs Sponges cleaning cloth</t>
  </si>
  <si>
    <t>1 pair Rubber boots</t>
  </si>
  <si>
    <t>Cleaning kit per classroom</t>
  </si>
  <si>
    <t>1 pc of Dust pan</t>
  </si>
  <si>
    <t>Disinfection kit and PPE (Personal protective equipment)</t>
  </si>
  <si>
    <t>10 pcs reusable face mask</t>
  </si>
  <si>
    <t>5 pcs hand gloves - Rubber /latex</t>
  </si>
  <si>
    <t>2 pcs of Pum dispenser (500 ml)</t>
  </si>
  <si>
    <t>10 pcs Cleaning or Microfiber cloth</t>
  </si>
  <si>
    <t>2 pcs Waterproof apron</t>
  </si>
  <si>
    <t>2pcs Acrylic face shield</t>
  </si>
  <si>
    <t>Cleaning detergent</t>
  </si>
  <si>
    <t>Cost of available detergent</t>
  </si>
  <si>
    <t>Weight in grams of available detergent</t>
  </si>
  <si>
    <t>Bleach (5-6% CI)</t>
  </si>
  <si>
    <t>Cost of available bleach</t>
  </si>
  <si>
    <t>Volume in mL of available bleach</t>
  </si>
  <si>
    <t>Hygiene Supply</t>
  </si>
  <si>
    <t>Handwashing soap (bar)</t>
  </si>
  <si>
    <t>Coast of soap</t>
  </si>
  <si>
    <t>Weight in grams of soap</t>
  </si>
  <si>
    <t>Toothpaste</t>
  </si>
  <si>
    <t>Toothpaste (75-90ml or 100-120 grams)</t>
  </si>
  <si>
    <t>RESULTS</t>
  </si>
  <si>
    <t>Subtotal</t>
  </si>
  <si>
    <t>Per school</t>
  </si>
  <si>
    <t>TOTAL</t>
  </si>
  <si>
    <t>Quantity needed</t>
  </si>
  <si>
    <t>Per student (total school divided to the number of students</t>
  </si>
  <si>
    <t>(per student per year)</t>
  </si>
  <si>
    <t>1 liter/student/day</t>
  </si>
  <si>
    <t>5 liter/student/day</t>
  </si>
  <si>
    <t>For one toilet cubicle/year</t>
  </si>
  <si>
    <t>Cleaning kit per toilet block</t>
  </si>
  <si>
    <t>per toilet block</t>
  </si>
  <si>
    <t>one per classroom/laboratory</t>
  </si>
  <si>
    <t>per room53g  per cleaning</t>
  </si>
  <si>
    <t>30 per toilet bowl per day</t>
  </si>
  <si>
    <t>0,25g per handawashing - 5 times of handawashing at leas a day per child</t>
  </si>
  <si>
    <t>Annual Operation and Maintenance Cost</t>
  </si>
  <si>
    <t>COMM CARE</t>
  </si>
  <si>
    <t>Asa</t>
  </si>
  <si>
    <t>A - Famatsiana rano madio azo antoka (branchement)</t>
  </si>
  <si>
    <t>B- Lava-drano voaaro amin'ny loto</t>
  </si>
  <si>
    <t>D- Ranon'orana</t>
  </si>
  <si>
    <t>E- Lava-drano tsy voaaro amin'ny loto na Paompy mamatsy rano tsy madio  azo antoka</t>
  </si>
  <si>
    <t>1) Avy aiza ny rano ampiasain'ny Sekoly?</t>
  </si>
  <si>
    <t>G- Rano tanterina amin'ny kamiao na sarety sns…</t>
  </si>
  <si>
    <t>H- Rano ambony tany (ohatra: farihy - renirano sns…)</t>
  </si>
  <si>
    <t xml:space="preserve">I - Tsy  misitraka rano </t>
  </si>
  <si>
    <t>F - Rano  amin'ny tavoahangy sy voafono (eau en bouteille emballé)</t>
  </si>
  <si>
    <t>Totaly (Ar)</t>
  </si>
  <si>
    <t>A - Fanasana kabone</t>
  </si>
  <si>
    <t>B - Fanasana "douche"/efitra fisasana</t>
  </si>
  <si>
    <t>D - Fanasana trano fianarana sy birao</t>
  </si>
  <si>
    <t>E- Fanasana tanana amin'ny savony</t>
  </si>
  <si>
    <t>F- Fanasana lovia (ohatra: cantine scolaire)</t>
  </si>
  <si>
    <t>G- Fisotroana rano</t>
  </si>
  <si>
    <t>I - Hafa: …........................................</t>
  </si>
  <si>
    <t>H- Fanasana vatana (ohatra: rehefa avy manao fanatanjahan-tena, rehefa fadimbolana sns.)</t>
  </si>
  <si>
    <t>Isan'ny mpampiasa (mpiasan'ny sekoly sy ny mpianatra) ho an'ny A - E- F- G- H / na Isan'ny toerana ampiasana ny rano ho an'ny ho an'ny B - D</t>
  </si>
  <si>
    <t>Totalin'ny andro anaovana ny asa anatin'ny volana iray
(25 andro farafahabetsany ny andro iasana (jours ouvrables) anaty volana iray)</t>
  </si>
  <si>
    <t>3) Vola ho an'ny kojakoja</t>
  </si>
  <si>
    <t>Fividianana "tuyau"</t>
  </si>
  <si>
    <t>Fividianana "sur'eau"</t>
  </si>
  <si>
    <t>Fividianana "chlore"</t>
  </si>
  <si>
    <t>Fividianana paompy na "robinet"</t>
  </si>
  <si>
    <t>TOTALIBE</t>
  </si>
  <si>
    <t>2) Vola ilaina hahazoana rano</t>
  </si>
  <si>
    <t>Vidin'ny famatsiana rano iray litatra (Ar)</t>
  </si>
  <si>
    <t>Ny litatry ny rano lany ho an'ny mpampiasa iray (A - E- F- G- H) na toerana iray (B - D)</t>
  </si>
  <si>
    <t>Spaonjy na "éponge"</t>
  </si>
  <si>
    <t>Kifafa</t>
  </si>
  <si>
    <t>"Seau"</t>
  </si>
  <si>
    <t>Hafa:…...........................................................</t>
  </si>
  <si>
    <t>HAFA: …..........................................................</t>
  </si>
  <si>
    <t>Isan'ny vidina/isan'ny karamaina</t>
  </si>
  <si>
    <t>A- Fikojakojana ny fotodrafitr'asa:</t>
  </si>
  <si>
    <t>B- Karaman'ny mpikojakoja fotodrafitr'asa:</t>
  </si>
  <si>
    <t>D- Fanadiovana rano (ho an'ireo tsy misitraka rano voadio sy azo antoka avy hatrany)</t>
  </si>
  <si>
    <t>E -HAFA: …..........................................</t>
  </si>
  <si>
    <t>A - Fanaovana "vidange"</t>
  </si>
  <si>
    <t>B - Fividianana fitaovam-panadiovana kabone</t>
  </si>
  <si>
    <t>D -Karaman'ny mpikojakoja fotodrafitr'asa</t>
  </si>
  <si>
    <t>E -Fikojakojana ny fotodrafitr'asa:</t>
  </si>
  <si>
    <t>F -HAFA: …..........................................</t>
  </si>
  <si>
    <t>Vidin'ny iray (A- D)/karaman'ny iray (B)</t>
  </si>
  <si>
    <t>Vidin'ny iray (A- B - D)/karaman'ny iray (E)</t>
  </si>
  <si>
    <t>I-Rano</t>
  </si>
  <si>
    <t>Asa hampiasana rano</t>
  </si>
  <si>
    <t>Anaran'ny Sekoly/CSB:    …........................................................................</t>
  </si>
  <si>
    <t>Fokontany: …..............</t>
  </si>
  <si>
    <t>Kaominina:…......................</t>
  </si>
  <si>
    <t>Distrika:…...............</t>
  </si>
  <si>
    <t>Faritra:…..............</t>
  </si>
  <si>
    <t>III - Fidiovana (sasa-tanana sy sasa-vatana, sns….)</t>
  </si>
  <si>
    <t>II- Fanadiovana (kabone, sns…)</t>
  </si>
  <si>
    <t xml:space="preserve">Application O&amp;M </t>
  </si>
  <si>
    <t>A- Fividianana fitaovam-pidiovana</t>
  </si>
  <si>
    <t>Savony</t>
  </si>
  <si>
    <t>Lamba fifafana na "serviette"</t>
  </si>
  <si>
    <t>Borosy</t>
  </si>
  <si>
    <t>Bidon</t>
  </si>
  <si>
    <t>Zinga</t>
  </si>
  <si>
    <t>B -Fikojakojana ny fotodrafitr'asa:</t>
  </si>
  <si>
    <t>Hafa:…............................................................</t>
  </si>
  <si>
    <t>Vidin'ny iray (A- B )/karaman'ny iray (D)</t>
  </si>
  <si>
    <t>TOTALIN'NY VOLA ILAINA HIKARAKARANA NY RFF isam-bolana</t>
  </si>
  <si>
    <t>Totalim-bola ilaina anatin'ny taona iray</t>
  </si>
  <si>
    <t>TOTALIN'NY VOLA ILAINA hikarakarana ny RFF anatin'ny taona</t>
  </si>
  <si>
    <t>Taom-piasana:</t>
  </si>
  <si>
    <t>…............................</t>
  </si>
  <si>
    <t>Natao teto….............................</t>
  </si>
  <si>
    <t>Anio …..........................</t>
  </si>
  <si>
    <t>Tompon'andraikitra eo anivon'ny Sekoly na CSB</t>
  </si>
  <si>
    <t>Tompon'andraikitra RANO WASH</t>
  </si>
  <si>
    <t>Tompon'andraikitra eo anivon'ny Kaominina</t>
  </si>
  <si>
    <t xml:space="preserve">Isan'ny volana iasana anatin'ny taona </t>
  </si>
  <si>
    <t>VINAVINAN'NY TETI-BOLA HIKOJAKOJANA NY "RANO - FANADIOVANA - FIDIOVANA "</t>
  </si>
  <si>
    <t>Loharanom-bola
(Soratana ilay loharanom-bola raha misy, soratana "mbola hotadiavina" raha tsisy)</t>
  </si>
  <si>
    <t>TOTALIN'NY VOLA izay "mbola hotadiavina" ny loharanom-bola =</t>
  </si>
  <si>
    <t>…....................</t>
  </si>
  <si>
    <t>Loharanom-bola(Soratana ilay loharanom-bola raha misy, soratana "mbola hotadiavina" raha tsisy)</t>
  </si>
  <si>
    <t>Fanasana solaitrabe</t>
  </si>
  <si>
    <t>E- Lava-drano tsy voaaro amin'ny loto na Paompy mamatsy rano tsy madio (tsy azo antoka)</t>
  </si>
  <si>
    <t>F - Rano amin'ny tavoahangy sy voafono (eau en bouteille emballé)</t>
  </si>
  <si>
    <t>H- Rano ambony tany (ohatra: farihy - renirano - sns…)</t>
  </si>
  <si>
    <t>Kaominina: .................................................</t>
  </si>
  <si>
    <t>Fokontany: .................................................</t>
  </si>
  <si>
    <t>Distrika: .................................................</t>
  </si>
  <si>
    <t>Faritra: .................................................</t>
  </si>
  <si>
    <t>Taom-piasana: .................................................</t>
  </si>
  <si>
    <t>Natao teto ..........................................</t>
  </si>
  <si>
    <t>Anio ..........................................</t>
  </si>
  <si>
    <t>E - Fanasana tanana amin'ny savony</t>
  </si>
  <si>
    <t>F - Fanasana lovia (ohatra: cantine scolaire)</t>
  </si>
  <si>
    <t>G - Fisotroana rano</t>
  </si>
  <si>
    <t>H - Fanasana vatana (ohatra: rehefa avy manao fanatanjahan-tena, rehefa fadimbolana sns.)</t>
  </si>
  <si>
    <t>I - Fanasana solaitrabe</t>
  </si>
  <si>
    <t>J - Hafa: …........................................</t>
  </si>
  <si>
    <t>Isan'ny mpampiasa (mpiasan'ny sekoly sy ny mpianatra) ho an'ny A - E - F - G - H / na Isan'ny toerana ampiasana ny rano ho an'ny ho an'ny B - D - I</t>
  </si>
  <si>
    <t>Ny litatry ny rano lany ho an'ny mpampiasa iray (A - E- F- G- H) na toerana iray (B - D - I)</t>
  </si>
  <si>
    <t>Totalin'ny andro anaovana ny asa anatin'ny volana iray
(25 andro farafahabetsany ny andro iasana [jours ouvrables] anaty volana iray)</t>
  </si>
  <si>
    <t>A-1- Fikojakojana madinika</t>
  </si>
  <si>
    <t>A-2- Fikojakojana maventy</t>
  </si>
  <si>
    <t>HAFA: ..........................................................</t>
  </si>
  <si>
    <t>Fividianana "robinet"</t>
  </si>
  <si>
    <t>Fividianana "raccord"</t>
  </si>
  <si>
    <t>Fanoloana lavabo</t>
  </si>
  <si>
    <t>Fanoloana compteur</t>
  </si>
  <si>
    <t>B - Karaman'ny mpikojakoja fotodrafitr'asa:</t>
  </si>
  <si>
    <t>A - Fikojakojana ny fotodrafitr'asa:</t>
  </si>
  <si>
    <t>I- Rano</t>
  </si>
  <si>
    <t>Tompon'andraikitra eo anivon'ny Sekoly</t>
  </si>
  <si>
    <t>Anaran'ny Sekoly: .................................................</t>
  </si>
  <si>
    <t>III- Fidiovana (sasa-tanana sy sasa-vatana, sns….)</t>
  </si>
  <si>
    <t>D - Fanadiovana rano (ho an'ireo tsy misitraka rano voadio sy azo antoka avy hatrany)</t>
  </si>
  <si>
    <t>E - HAFA: ..........................................................</t>
  </si>
  <si>
    <t>Fividianana "receveur"</t>
  </si>
  <si>
    <t>Fividianana "lavabo"</t>
  </si>
  <si>
    <t>Fividianana varavarana</t>
  </si>
  <si>
    <t>B - Fividianana fitaovam-panadiovana</t>
  </si>
  <si>
    <t>..........................................</t>
  </si>
  <si>
    <t>1) Avy aiza ny rano ampiasain'ny CSB?</t>
  </si>
  <si>
    <t>Anaran'ny CSB: .................................................</t>
  </si>
  <si>
    <t>Tompon'andraikitra eo anivon'ny CSB</t>
  </si>
  <si>
    <t>Isan'ny mpampiasa (mpiasan'ny CSB sy ireo marary/mpitondra marary) ho an'ny A - E - F - G - H / na Isan'ny toerana ampiasana ny rano ho an'ny ho an'ny B - D - I</t>
  </si>
  <si>
    <t>VINAVINAN'NY TETI-BOLA HIKOJAKOJANA NY "RANO - FANADIOVANA - FIDIOVANA"</t>
  </si>
  <si>
    <t>Fividianana "poulies"</t>
  </si>
  <si>
    <t>Fanadiovana vovo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</si>
</sst>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8" fontId="0" fillId="0" borderId="0" xfId="0" applyNumberFormat="1"/>
    <xf numFmtId="0" fontId="3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8" xfId="0" applyFont="1" applyBorder="1"/>
    <xf numFmtId="0" fontId="7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1970689</xdr:colOff>
      <xdr:row>0</xdr:row>
      <xdr:rowOff>87586</xdr:rowOff>
    </xdr:from>
    <xdr:to>
      <xdr:col>2</xdr:col>
      <xdr:colOff>933195</xdr:colOff>
      <xdr:row>7</xdr:row>
      <xdr:rowOff>175172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B9994E-ECFD-4650-B803-E5B573A22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127" y="87586"/>
          <a:ext cx="1093671" cy="1366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2</xdr:row>
      <xdr:rowOff>40970</xdr:rowOff>
    </xdr:from>
    <xdr:to>
      <xdr:col>4</xdr:col>
      <xdr:colOff>391437</xdr:colOff>
      <xdr:row>33</xdr:row>
      <xdr:rowOff>139008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507F3B-5D3B-4DE8-9481-7E4B2ED6E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432408"/>
          <a:ext cx="2777777" cy="6165333"/>
        </a:xfrm>
        <a:prstGeom prst="rect">
          <a:avLst/>
        </a:prstGeom>
      </xdr:spPr>
    </xdr:pic>
    <xdr:clientData/>
  </xdr:twoCellAnchor>
  <xdr:twoCellAnchor editAs="oneCell">
    <xdr:from>
      <xdr:col>6</xdr:col>
      <xdr:colOff>391438</xdr:colOff>
      <xdr:row>0</xdr:row>
      <xdr:rowOff>98461</xdr:rowOff>
    </xdr:from>
    <xdr:to>
      <xdr:col>11</xdr:col>
      <xdr:colOff>221814</xdr:colOff>
      <xdr:row>33</xdr:row>
      <xdr:rowOff>46199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21FBFE-C70E-40B0-BF06-F76F5406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959" y="98461"/>
          <a:ext cx="2896643" cy="6406471"/>
        </a:xfrm>
        <a:prstGeom prst="rect">
          <a:avLst/>
        </a:prstGeom>
      </xdr:spPr>
    </xdr:pic>
    <xdr:clientData/>
  </xdr:twoCellAnchor>
  <xdr:twoCellAnchor editAs="oneCell">
    <xdr:from>
      <xdr:col>14</xdr:col>
      <xdr:colOff>104384</xdr:colOff>
      <xdr:row>1</xdr:row>
      <xdr:rowOff>180002</xdr:rowOff>
    </xdr:from>
    <xdr:to>
      <xdr:col>18</xdr:col>
      <xdr:colOff>548014</xdr:colOff>
      <xdr:row>34</xdr:row>
      <xdr:rowOff>150451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10F6F4-401E-40D2-A2CD-9C8F6F35C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9932" y="375721"/>
          <a:ext cx="2896644" cy="6429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D837-0056-4F52-B14C-49DDC577A09F}">
  <sheetPr>
    <pageSetUpPr fitToPage="1"/>
  </sheetPr>
  <dimension ref="A1:H92"/>
  <sheetViews>
    <sheetView tabSelected="1" topLeftCell="B12" zoomScaleNormal="100" workbookViewId="0">
      <selection activeCell="B26" sqref="B26"/>
    </sheetView>
  </sheetViews>
  <sheetFormatPr defaultRowHeight="14.5" x14ac:dyDescent="0.35"/>
  <cols>
    <col min="1" max="8" width="41.453125" customWidth="1"/>
  </cols>
  <sheetData>
    <row r="1" spans="1:8" ht="21" x14ac:dyDescent="0.5">
      <c r="A1" s="35" t="s">
        <v>207</v>
      </c>
      <c r="B1" s="35"/>
      <c r="C1" s="35"/>
      <c r="D1" s="35"/>
      <c r="E1" s="35"/>
      <c r="F1" s="35"/>
      <c r="G1" s="35"/>
    </row>
    <row r="2" spans="1:8" x14ac:dyDescent="0.35">
      <c r="A2" t="s">
        <v>204</v>
      </c>
      <c r="B2" t="s">
        <v>168</v>
      </c>
      <c r="C2" t="s">
        <v>167</v>
      </c>
      <c r="D2" t="s">
        <v>169</v>
      </c>
      <c r="E2" t="s">
        <v>170</v>
      </c>
      <c r="F2" t="s">
        <v>171</v>
      </c>
    </row>
    <row r="4" spans="1:8" ht="18.5" x14ac:dyDescent="0.45">
      <c r="A4" s="8" t="s">
        <v>192</v>
      </c>
    </row>
    <row r="5" spans="1:8" x14ac:dyDescent="0.35">
      <c r="A5" s="9" t="s">
        <v>203</v>
      </c>
    </row>
    <row r="6" spans="1:8" ht="43.5" x14ac:dyDescent="0.35">
      <c r="A6" s="10" t="s">
        <v>82</v>
      </c>
      <c r="B6" s="10" t="s">
        <v>83</v>
      </c>
      <c r="C6" s="7" t="s">
        <v>84</v>
      </c>
      <c r="D6" s="10" t="s">
        <v>164</v>
      </c>
      <c r="E6" s="10" t="s">
        <v>165</v>
      </c>
      <c r="F6" s="10" t="s">
        <v>87</v>
      </c>
      <c r="G6" s="10" t="s">
        <v>166</v>
      </c>
      <c r="H6" s="11" t="s">
        <v>89</v>
      </c>
    </row>
    <row r="8" spans="1:8" x14ac:dyDescent="0.35">
      <c r="A8" s="9" t="s">
        <v>108</v>
      </c>
    </row>
    <row r="9" spans="1:8" ht="58" x14ac:dyDescent="0.35">
      <c r="A9" s="17" t="s">
        <v>129</v>
      </c>
      <c r="B9" s="18" t="s">
        <v>206</v>
      </c>
      <c r="C9" s="18" t="s">
        <v>181</v>
      </c>
      <c r="D9" s="18" t="s">
        <v>182</v>
      </c>
      <c r="E9" s="18" t="s">
        <v>109</v>
      </c>
      <c r="F9" s="18" t="s">
        <v>91</v>
      </c>
      <c r="G9" s="18" t="s">
        <v>159</v>
      </c>
    </row>
    <row r="10" spans="1:8" x14ac:dyDescent="0.35">
      <c r="A10" s="13" t="s">
        <v>92</v>
      </c>
      <c r="B10" s="13"/>
      <c r="C10" s="13"/>
      <c r="D10" s="13"/>
      <c r="E10" s="13"/>
      <c r="F10" s="13">
        <f>E10*D10*C10*B10</f>
        <v>0</v>
      </c>
      <c r="G10" s="18"/>
    </row>
    <row r="11" spans="1:8" x14ac:dyDescent="0.35">
      <c r="A11" s="13" t="s">
        <v>93</v>
      </c>
      <c r="B11" s="13"/>
      <c r="C11" s="13"/>
      <c r="D11" s="13"/>
      <c r="E11" s="13"/>
      <c r="F11" s="13">
        <f t="shared" ref="F11:F18" si="0">E11*D11*C11*B11</f>
        <v>0</v>
      </c>
      <c r="G11" s="18"/>
    </row>
    <row r="12" spans="1:8" x14ac:dyDescent="0.35">
      <c r="A12" s="13" t="s">
        <v>94</v>
      </c>
      <c r="B12" s="13"/>
      <c r="C12" s="13"/>
      <c r="D12" s="13"/>
      <c r="E12" s="13"/>
      <c r="F12" s="13">
        <f t="shared" si="0"/>
        <v>0</v>
      </c>
      <c r="G12" s="18"/>
    </row>
    <row r="13" spans="1:8" x14ac:dyDescent="0.35">
      <c r="A13" s="13" t="s">
        <v>174</v>
      </c>
      <c r="B13" s="13"/>
      <c r="C13" s="13"/>
      <c r="D13" s="13"/>
      <c r="E13" s="13"/>
      <c r="F13" s="13">
        <f t="shared" si="0"/>
        <v>0</v>
      </c>
      <c r="G13" s="18"/>
    </row>
    <row r="14" spans="1:8" x14ac:dyDescent="0.35">
      <c r="A14" s="13" t="s">
        <v>175</v>
      </c>
      <c r="B14" s="13"/>
      <c r="C14" s="13"/>
      <c r="D14" s="13"/>
      <c r="E14" s="13"/>
      <c r="F14" s="13">
        <f t="shared" si="0"/>
        <v>0</v>
      </c>
      <c r="G14" s="18"/>
    </row>
    <row r="15" spans="1:8" x14ac:dyDescent="0.35">
      <c r="A15" s="13" t="s">
        <v>176</v>
      </c>
      <c r="B15" s="13"/>
      <c r="C15" s="13"/>
      <c r="D15" s="13"/>
      <c r="E15" s="13"/>
      <c r="F15" s="13">
        <f t="shared" si="0"/>
        <v>0</v>
      </c>
      <c r="G15" s="18"/>
    </row>
    <row r="16" spans="1:8" ht="28.5" customHeight="1" x14ac:dyDescent="0.35">
      <c r="A16" s="12" t="s">
        <v>177</v>
      </c>
      <c r="B16" s="13"/>
      <c r="C16" s="13"/>
      <c r="D16" s="13"/>
      <c r="E16" s="13"/>
      <c r="F16" s="13">
        <f t="shared" si="0"/>
        <v>0</v>
      </c>
      <c r="G16" s="18"/>
    </row>
    <row r="17" spans="1:7" x14ac:dyDescent="0.35">
      <c r="A17" s="32" t="s">
        <v>178</v>
      </c>
      <c r="B17" s="13"/>
      <c r="C17" s="13"/>
      <c r="D17" s="13"/>
      <c r="E17" s="13"/>
      <c r="F17" s="13"/>
      <c r="G17" s="18"/>
    </row>
    <row r="18" spans="1:7" x14ac:dyDescent="0.35">
      <c r="A18" s="19" t="s">
        <v>179</v>
      </c>
      <c r="B18" s="13"/>
      <c r="C18" s="13"/>
      <c r="D18" s="13"/>
      <c r="E18" s="13"/>
      <c r="F18" s="13">
        <f t="shared" si="0"/>
        <v>0</v>
      </c>
      <c r="G18" s="18"/>
    </row>
    <row r="19" spans="1:7" x14ac:dyDescent="0.35">
      <c r="E19" s="14" t="s">
        <v>107</v>
      </c>
      <c r="F19" s="14">
        <f>SUM(F10:F18)</f>
        <v>0</v>
      </c>
      <c r="G19" s="18"/>
    </row>
    <row r="21" spans="1:7" x14ac:dyDescent="0.35">
      <c r="A21" s="9" t="s">
        <v>102</v>
      </c>
    </row>
    <row r="22" spans="1:7" ht="43.5" x14ac:dyDescent="0.35">
      <c r="A22" s="17" t="s">
        <v>81</v>
      </c>
      <c r="B22" s="18" t="s">
        <v>126</v>
      </c>
      <c r="C22" s="18" t="s">
        <v>116</v>
      </c>
      <c r="D22" s="17" t="s">
        <v>91</v>
      </c>
      <c r="E22" s="18" t="s">
        <v>159</v>
      </c>
    </row>
    <row r="23" spans="1:7" x14ac:dyDescent="0.35">
      <c r="A23" s="36" t="s">
        <v>191</v>
      </c>
      <c r="B23" s="37"/>
      <c r="C23" s="37"/>
      <c r="D23" s="38"/>
      <c r="E23" s="18"/>
    </row>
    <row r="24" spans="1:7" x14ac:dyDescent="0.35">
      <c r="A24" s="21" t="s">
        <v>183</v>
      </c>
      <c r="B24" s="21"/>
      <c r="C24" s="21"/>
      <c r="D24" s="21"/>
      <c r="E24" s="18"/>
    </row>
    <row r="25" spans="1:7" x14ac:dyDescent="0.35">
      <c r="A25" s="20" t="s">
        <v>186</v>
      </c>
      <c r="B25" s="13"/>
      <c r="C25" s="13"/>
      <c r="D25" s="13">
        <f>+C25*B25</f>
        <v>0</v>
      </c>
      <c r="E25" s="18"/>
    </row>
    <row r="26" spans="1:7" x14ac:dyDescent="0.35">
      <c r="A26" s="20" t="s">
        <v>103</v>
      </c>
      <c r="C26" s="13"/>
      <c r="D26" s="13" t="e">
        <f>+C26*#REF!</f>
        <v>#REF!</v>
      </c>
      <c r="E26" s="18"/>
    </row>
    <row r="27" spans="1:7" x14ac:dyDescent="0.35">
      <c r="A27" s="20" t="s">
        <v>187</v>
      </c>
      <c r="B27" s="13"/>
      <c r="C27" s="13"/>
      <c r="D27" s="13">
        <f>+C27*B27</f>
        <v>0</v>
      </c>
      <c r="E27" s="18"/>
    </row>
    <row r="28" spans="1:7" x14ac:dyDescent="0.35">
      <c r="A28" s="20" t="s">
        <v>208</v>
      </c>
      <c r="B28" s="13"/>
      <c r="C28" s="13"/>
      <c r="D28" s="13"/>
      <c r="E28" s="18"/>
    </row>
    <row r="29" spans="1:7" x14ac:dyDescent="0.35">
      <c r="A29" s="20" t="s">
        <v>209</v>
      </c>
      <c r="B29" s="13"/>
      <c r="C29" s="13"/>
      <c r="D29" s="13"/>
      <c r="E29" s="18"/>
    </row>
    <row r="30" spans="1:7" x14ac:dyDescent="0.35">
      <c r="A30" s="20" t="s">
        <v>185</v>
      </c>
      <c r="B30" s="13"/>
      <c r="C30" s="13"/>
      <c r="D30" s="13">
        <f>+C30*B30</f>
        <v>0</v>
      </c>
      <c r="E30" s="18"/>
    </row>
    <row r="31" spans="1:7" x14ac:dyDescent="0.35">
      <c r="A31" s="29" t="s">
        <v>184</v>
      </c>
      <c r="B31" s="13"/>
      <c r="C31" s="13"/>
      <c r="D31" s="13"/>
      <c r="E31" s="18"/>
    </row>
    <row r="32" spans="1:7" x14ac:dyDescent="0.35">
      <c r="A32" s="20" t="s">
        <v>189</v>
      </c>
      <c r="B32" s="13"/>
      <c r="C32" s="13"/>
      <c r="D32" s="13">
        <f>+C32*B32</f>
        <v>0</v>
      </c>
      <c r="E32" s="18"/>
    </row>
    <row r="33" spans="1:5" x14ac:dyDescent="0.35">
      <c r="A33" s="20" t="s">
        <v>188</v>
      </c>
      <c r="B33" s="13"/>
      <c r="C33" s="13"/>
      <c r="D33" s="13">
        <f>+C33*B33</f>
        <v>0</v>
      </c>
      <c r="E33" s="18"/>
    </row>
    <row r="34" spans="1:5" x14ac:dyDescent="0.35">
      <c r="A34" s="20" t="s">
        <v>185</v>
      </c>
      <c r="B34" s="13"/>
      <c r="C34" s="13"/>
      <c r="D34" s="13">
        <f>+C34*B34</f>
        <v>0</v>
      </c>
      <c r="E34" s="18"/>
    </row>
    <row r="35" spans="1:5" x14ac:dyDescent="0.35">
      <c r="A35" s="33"/>
      <c r="B35" s="13"/>
      <c r="C35" s="13"/>
      <c r="D35" s="13"/>
      <c r="E35" s="18"/>
    </row>
    <row r="36" spans="1:5" x14ac:dyDescent="0.35">
      <c r="A36" s="23" t="s">
        <v>190</v>
      </c>
      <c r="B36" s="13"/>
      <c r="C36" s="13"/>
      <c r="D36" s="13">
        <f t="shared" ref="D36" si="1">+C36*B36</f>
        <v>0</v>
      </c>
      <c r="E36" s="18"/>
    </row>
    <row r="37" spans="1:5" ht="13.5" customHeight="1" x14ac:dyDescent="0.35">
      <c r="A37" s="39" t="s">
        <v>196</v>
      </c>
      <c r="B37" s="40"/>
      <c r="C37" s="40"/>
      <c r="D37" s="41"/>
      <c r="E37" s="18"/>
    </row>
    <row r="38" spans="1:5" x14ac:dyDescent="0.35">
      <c r="A38" s="20" t="s">
        <v>104</v>
      </c>
      <c r="B38" s="13"/>
      <c r="C38" s="13"/>
      <c r="D38" s="13">
        <f>B38*C38</f>
        <v>0</v>
      </c>
      <c r="E38" s="18"/>
    </row>
    <row r="39" spans="1:5" x14ac:dyDescent="0.35">
      <c r="A39" s="20" t="s">
        <v>105</v>
      </c>
      <c r="B39" s="13"/>
      <c r="C39" s="13"/>
      <c r="D39" s="13">
        <f t="shared" ref="D39:D40" si="2">B39*C39</f>
        <v>0</v>
      </c>
      <c r="E39" s="18"/>
    </row>
    <row r="40" spans="1:5" x14ac:dyDescent="0.35">
      <c r="A40" s="21" t="s">
        <v>197</v>
      </c>
      <c r="B40" s="13"/>
      <c r="C40" s="13"/>
      <c r="D40" s="13">
        <f t="shared" si="2"/>
        <v>0</v>
      </c>
      <c r="E40" s="18"/>
    </row>
    <row r="41" spans="1:5" x14ac:dyDescent="0.35">
      <c r="C41" s="31" t="s">
        <v>107</v>
      </c>
      <c r="D41" s="22" t="e">
        <f>SUM(D24:D40)</f>
        <v>#REF!</v>
      </c>
      <c r="E41" s="18"/>
    </row>
    <row r="43" spans="1:5" ht="18.5" x14ac:dyDescent="0.45">
      <c r="A43" s="8" t="s">
        <v>136</v>
      </c>
    </row>
    <row r="44" spans="1:5" ht="43.5" x14ac:dyDescent="0.35">
      <c r="A44" s="17" t="s">
        <v>81</v>
      </c>
      <c r="B44" s="18" t="s">
        <v>127</v>
      </c>
      <c r="C44" s="18" t="s">
        <v>116</v>
      </c>
      <c r="D44" s="17" t="s">
        <v>91</v>
      </c>
      <c r="E44" s="18" t="s">
        <v>159</v>
      </c>
    </row>
    <row r="45" spans="1:5" x14ac:dyDescent="0.35">
      <c r="A45" s="14" t="s">
        <v>121</v>
      </c>
      <c r="B45" s="13"/>
      <c r="C45" s="13"/>
      <c r="D45" s="13">
        <f>C45*B45</f>
        <v>0</v>
      </c>
      <c r="E45" s="18"/>
    </row>
    <row r="46" spans="1:5" x14ac:dyDescent="0.35">
      <c r="A46" s="42" t="s">
        <v>201</v>
      </c>
      <c r="B46" s="42"/>
      <c r="C46" s="42"/>
      <c r="D46" s="42"/>
      <c r="E46" s="18"/>
    </row>
    <row r="47" spans="1:5" x14ac:dyDescent="0.35">
      <c r="A47" s="20" t="s">
        <v>111</v>
      </c>
      <c r="B47" s="13"/>
      <c r="C47" s="13"/>
      <c r="D47" s="13">
        <f>C47*B47</f>
        <v>0</v>
      </c>
      <c r="E47" s="18"/>
    </row>
    <row r="48" spans="1:5" x14ac:dyDescent="0.35">
      <c r="A48" s="20" t="s">
        <v>112</v>
      </c>
      <c r="B48" s="13"/>
      <c r="C48" s="13"/>
      <c r="D48" s="13">
        <f t="shared" ref="D48:D50" si="3">C48*B48</f>
        <v>0</v>
      </c>
      <c r="E48" s="18"/>
    </row>
    <row r="49" spans="1:5" x14ac:dyDescent="0.35">
      <c r="A49" s="20" t="s">
        <v>113</v>
      </c>
      <c r="B49" s="13"/>
      <c r="C49" s="13"/>
      <c r="D49" s="13">
        <f t="shared" si="3"/>
        <v>0</v>
      </c>
      <c r="E49" s="18"/>
    </row>
    <row r="50" spans="1:5" x14ac:dyDescent="0.35">
      <c r="A50" s="20" t="s">
        <v>185</v>
      </c>
      <c r="B50" s="13"/>
      <c r="C50" s="13"/>
      <c r="D50" s="13">
        <f t="shared" si="3"/>
        <v>0</v>
      </c>
      <c r="E50" s="18"/>
    </row>
    <row r="51" spans="1:5" x14ac:dyDescent="0.35">
      <c r="A51" s="42" t="s">
        <v>124</v>
      </c>
      <c r="B51" s="42"/>
      <c r="C51" s="42"/>
      <c r="D51" s="42"/>
      <c r="E51" s="18"/>
    </row>
    <row r="52" spans="1:5" x14ac:dyDescent="0.35">
      <c r="A52" s="20" t="s">
        <v>186</v>
      </c>
      <c r="B52" s="13"/>
      <c r="C52" s="13"/>
      <c r="D52" s="13">
        <f>+C52*B52</f>
        <v>0</v>
      </c>
      <c r="E52" s="18"/>
    </row>
    <row r="53" spans="1:5" x14ac:dyDescent="0.35">
      <c r="A53" s="20" t="s">
        <v>103</v>
      </c>
      <c r="B53" s="13"/>
      <c r="C53" s="13"/>
      <c r="D53" s="13">
        <f>+C53*B53</f>
        <v>0</v>
      </c>
      <c r="E53" s="18"/>
    </row>
    <row r="54" spans="1:5" x14ac:dyDescent="0.35">
      <c r="A54" s="20" t="s">
        <v>187</v>
      </c>
      <c r="B54" s="13"/>
      <c r="C54" s="13"/>
      <c r="D54" s="13">
        <f>+C54*B54</f>
        <v>0</v>
      </c>
      <c r="E54" s="18"/>
    </row>
    <row r="55" spans="1:5" x14ac:dyDescent="0.35">
      <c r="A55" s="20" t="s">
        <v>198</v>
      </c>
      <c r="B55" s="13"/>
      <c r="C55" s="13"/>
      <c r="D55" s="13">
        <f>C55*B55</f>
        <v>0</v>
      </c>
      <c r="E55" s="18"/>
    </row>
    <row r="56" spans="1:5" x14ac:dyDescent="0.35">
      <c r="A56" s="20" t="s">
        <v>199</v>
      </c>
      <c r="B56" s="13"/>
      <c r="C56" s="13"/>
      <c r="D56" s="13">
        <f>C56*B56</f>
        <v>0</v>
      </c>
      <c r="E56" s="18"/>
    </row>
    <row r="57" spans="1:5" x14ac:dyDescent="0.35">
      <c r="A57" s="20" t="s">
        <v>200</v>
      </c>
      <c r="B57" s="13"/>
      <c r="C57" s="13"/>
      <c r="D57" s="13">
        <f>C57*B57</f>
        <v>0</v>
      </c>
      <c r="E57" s="18"/>
    </row>
    <row r="58" spans="1:5" x14ac:dyDescent="0.35">
      <c r="A58" s="20" t="s">
        <v>185</v>
      </c>
      <c r="B58" s="13"/>
      <c r="C58" s="13"/>
      <c r="D58" s="13">
        <f>C58*B58</f>
        <v>0</v>
      </c>
      <c r="E58" s="18"/>
    </row>
    <row r="59" spans="1:5" x14ac:dyDescent="0.35">
      <c r="A59" s="23" t="s">
        <v>123</v>
      </c>
      <c r="B59" s="13"/>
      <c r="C59" s="13"/>
      <c r="D59" s="13">
        <f>+C59*B59</f>
        <v>0</v>
      </c>
      <c r="E59" s="18"/>
    </row>
    <row r="60" spans="1:5" x14ac:dyDescent="0.35">
      <c r="A60" s="21" t="s">
        <v>197</v>
      </c>
      <c r="B60" s="13"/>
      <c r="C60" s="13"/>
      <c r="D60" s="13">
        <f t="shared" ref="D60" si="4">B60*C60</f>
        <v>0</v>
      </c>
      <c r="E60" s="18"/>
    </row>
    <row r="61" spans="1:5" x14ac:dyDescent="0.35">
      <c r="C61" s="31" t="s">
        <v>107</v>
      </c>
      <c r="D61" s="22">
        <f>SUM(D45:D60)</f>
        <v>0</v>
      </c>
      <c r="E61" s="18"/>
    </row>
    <row r="63" spans="1:5" ht="18.5" x14ac:dyDescent="0.45">
      <c r="A63" s="8" t="s">
        <v>195</v>
      </c>
    </row>
    <row r="64" spans="1:5" ht="43.5" x14ac:dyDescent="0.35">
      <c r="A64" s="17" t="s">
        <v>81</v>
      </c>
      <c r="B64" s="18" t="s">
        <v>146</v>
      </c>
      <c r="C64" s="18" t="s">
        <v>116</v>
      </c>
      <c r="D64" s="17" t="s">
        <v>91</v>
      </c>
      <c r="E64" s="18" t="s">
        <v>162</v>
      </c>
    </row>
    <row r="65" spans="1:5" x14ac:dyDescent="0.35">
      <c r="A65" s="42" t="s">
        <v>138</v>
      </c>
      <c r="B65" s="42"/>
      <c r="C65" s="42"/>
      <c r="D65" s="42"/>
      <c r="E65" s="13"/>
    </row>
    <row r="66" spans="1:5" x14ac:dyDescent="0.35">
      <c r="A66" s="20" t="s">
        <v>139</v>
      </c>
      <c r="B66" s="13"/>
      <c r="C66" s="13"/>
      <c r="D66" s="13">
        <f>+C66*B66</f>
        <v>0</v>
      </c>
      <c r="E66" s="13"/>
    </row>
    <row r="67" spans="1:5" x14ac:dyDescent="0.35">
      <c r="A67" s="20" t="s">
        <v>140</v>
      </c>
      <c r="B67" s="13"/>
      <c r="C67" s="13"/>
      <c r="D67" s="13">
        <f t="shared" ref="D67:D72" si="5">+C67*B67</f>
        <v>0</v>
      </c>
      <c r="E67" s="13"/>
    </row>
    <row r="68" spans="1:5" x14ac:dyDescent="0.35">
      <c r="A68" s="20" t="s">
        <v>141</v>
      </c>
      <c r="B68" s="13"/>
      <c r="C68" s="13"/>
      <c r="D68" s="13">
        <f t="shared" si="5"/>
        <v>0</v>
      </c>
      <c r="E68" s="13"/>
    </row>
    <row r="69" spans="1:5" x14ac:dyDescent="0.35">
      <c r="A69" s="20" t="s">
        <v>113</v>
      </c>
      <c r="B69" s="13"/>
      <c r="C69" s="13"/>
      <c r="D69" s="13">
        <f t="shared" si="5"/>
        <v>0</v>
      </c>
      <c r="E69" s="13"/>
    </row>
    <row r="70" spans="1:5" x14ac:dyDescent="0.35">
      <c r="A70" s="20" t="s">
        <v>142</v>
      </c>
      <c r="B70" s="13"/>
      <c r="C70" s="13"/>
      <c r="D70" s="13">
        <f t="shared" si="5"/>
        <v>0</v>
      </c>
      <c r="E70" s="13"/>
    </row>
    <row r="71" spans="1:5" x14ac:dyDescent="0.35">
      <c r="A71" s="20" t="s">
        <v>143</v>
      </c>
      <c r="B71" s="13"/>
      <c r="C71" s="13"/>
      <c r="D71" s="13">
        <f t="shared" si="5"/>
        <v>0</v>
      </c>
      <c r="E71" s="13"/>
    </row>
    <row r="72" spans="1:5" x14ac:dyDescent="0.35">
      <c r="A72" s="20" t="s">
        <v>185</v>
      </c>
      <c r="B72" s="13"/>
      <c r="C72" s="13"/>
      <c r="D72" s="13">
        <f t="shared" si="5"/>
        <v>0</v>
      </c>
      <c r="E72" s="13"/>
    </row>
    <row r="73" spans="1:5" x14ac:dyDescent="0.35">
      <c r="A73" s="42" t="s">
        <v>144</v>
      </c>
      <c r="B73" s="42"/>
      <c r="C73" s="42"/>
      <c r="D73" s="42"/>
      <c r="E73" s="13"/>
    </row>
    <row r="74" spans="1:5" x14ac:dyDescent="0.35">
      <c r="A74" s="20" t="s">
        <v>106</v>
      </c>
      <c r="B74" s="13"/>
      <c r="C74" s="13"/>
      <c r="D74" s="13">
        <f>+C74*B74</f>
        <v>0</v>
      </c>
      <c r="E74" s="13"/>
    </row>
    <row r="75" spans="1:5" x14ac:dyDescent="0.35">
      <c r="A75" s="20" t="s">
        <v>103</v>
      </c>
      <c r="B75" s="13"/>
      <c r="C75" s="13"/>
      <c r="D75" s="13">
        <f t="shared" ref="D75" si="6">+C75*B75</f>
        <v>0</v>
      </c>
      <c r="E75" s="13"/>
    </row>
    <row r="76" spans="1:5" x14ac:dyDescent="0.35">
      <c r="A76" s="20" t="s">
        <v>185</v>
      </c>
      <c r="B76" s="13"/>
      <c r="C76" s="13"/>
      <c r="D76" s="13">
        <f>+C76*B76</f>
        <v>0</v>
      </c>
      <c r="E76" s="13"/>
    </row>
    <row r="77" spans="1:5" x14ac:dyDescent="0.35">
      <c r="A77" s="23" t="s">
        <v>123</v>
      </c>
      <c r="B77" s="13"/>
      <c r="C77" s="13"/>
      <c r="D77" s="13">
        <f>+C77*B77</f>
        <v>0</v>
      </c>
      <c r="E77" s="13"/>
    </row>
    <row r="78" spans="1:5" x14ac:dyDescent="0.35">
      <c r="A78" s="21" t="s">
        <v>197</v>
      </c>
      <c r="B78" s="13"/>
      <c r="C78" s="13"/>
      <c r="D78" s="13">
        <f t="shared" ref="D78" si="7">B78*C78</f>
        <v>0</v>
      </c>
      <c r="E78" s="13"/>
    </row>
    <row r="79" spans="1:5" x14ac:dyDescent="0.35">
      <c r="C79" s="31" t="s">
        <v>107</v>
      </c>
      <c r="D79" s="22">
        <f>SUM(D66:D78)</f>
        <v>0</v>
      </c>
      <c r="E79" s="13"/>
    </row>
    <row r="81" spans="1:4" ht="15" thickBot="1" x14ac:dyDescent="0.4"/>
    <row r="82" spans="1:4" ht="21.5" thickBot="1" x14ac:dyDescent="0.55000000000000004">
      <c r="B82" s="43" t="s">
        <v>147</v>
      </c>
      <c r="C82" s="44"/>
      <c r="D82" s="26" t="e">
        <f>D79+D61+D41+F19</f>
        <v>#REF!</v>
      </c>
    </row>
    <row r="83" spans="1:4" ht="15" thickBot="1" x14ac:dyDescent="0.4"/>
    <row r="84" spans="1:4" ht="21.5" thickBot="1" x14ac:dyDescent="0.55000000000000004">
      <c r="B84" s="43" t="s">
        <v>157</v>
      </c>
      <c r="C84" s="44" t="s">
        <v>148</v>
      </c>
      <c r="D84" s="26"/>
    </row>
    <row r="85" spans="1:4" ht="15" thickBot="1" x14ac:dyDescent="0.4"/>
    <row r="86" spans="1:4" ht="21.5" thickBot="1" x14ac:dyDescent="0.55000000000000004">
      <c r="B86" s="43" t="s">
        <v>149</v>
      </c>
      <c r="C86" s="44"/>
      <c r="D86" s="26" t="e">
        <f>D84*D82</f>
        <v>#REF!</v>
      </c>
    </row>
    <row r="88" spans="1:4" ht="18.5" x14ac:dyDescent="0.45">
      <c r="A88" s="45" t="s">
        <v>160</v>
      </c>
      <c r="B88" s="45"/>
      <c r="C88" s="45"/>
      <c r="D88" t="s">
        <v>202</v>
      </c>
    </row>
    <row r="90" spans="1:4" x14ac:dyDescent="0.35">
      <c r="C90" t="s">
        <v>172</v>
      </c>
      <c r="D90" t="s">
        <v>173</v>
      </c>
    </row>
    <row r="92" spans="1:4" x14ac:dyDescent="0.35">
      <c r="A92" s="27" t="s">
        <v>156</v>
      </c>
      <c r="B92" s="34" t="s">
        <v>205</v>
      </c>
      <c r="C92" s="34"/>
      <c r="D92" s="27" t="s">
        <v>155</v>
      </c>
    </row>
  </sheetData>
  <mergeCells count="12">
    <mergeCell ref="B92:C92"/>
    <mergeCell ref="A1:G1"/>
    <mergeCell ref="A23:D23"/>
    <mergeCell ref="A37:D37"/>
    <mergeCell ref="A46:D46"/>
    <mergeCell ref="A51:D51"/>
    <mergeCell ref="A65:D65"/>
    <mergeCell ref="A73:D73"/>
    <mergeCell ref="B82:C82"/>
    <mergeCell ref="B84:C84"/>
    <mergeCell ref="B86:C86"/>
    <mergeCell ref="A88:C88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45AC-6A8D-4DF5-9BB3-511EE71AF243}">
  <sheetPr>
    <pageSetUpPr fitToPage="1"/>
  </sheetPr>
  <dimension ref="A1:H92"/>
  <sheetViews>
    <sheetView zoomScale="60" zoomScaleNormal="60" workbookViewId="0">
      <selection activeCell="A28" sqref="A28"/>
    </sheetView>
  </sheetViews>
  <sheetFormatPr defaultRowHeight="14.5" x14ac:dyDescent="0.35"/>
  <cols>
    <col min="1" max="8" width="41.453125" customWidth="1"/>
  </cols>
  <sheetData>
    <row r="1" spans="1:8" ht="21" x14ac:dyDescent="0.5">
      <c r="A1" s="35" t="s">
        <v>207</v>
      </c>
      <c r="B1" s="35"/>
      <c r="C1" s="35"/>
      <c r="D1" s="35"/>
      <c r="E1" s="35"/>
      <c r="F1" s="35"/>
      <c r="G1" s="35"/>
    </row>
    <row r="2" spans="1:8" x14ac:dyDescent="0.35">
      <c r="A2" t="s">
        <v>194</v>
      </c>
      <c r="B2" t="s">
        <v>168</v>
      </c>
      <c r="C2" t="s">
        <v>167</v>
      </c>
      <c r="D2" t="s">
        <v>169</v>
      </c>
      <c r="E2" t="s">
        <v>170</v>
      </c>
      <c r="F2" t="s">
        <v>171</v>
      </c>
    </row>
    <row r="4" spans="1:8" ht="18.5" x14ac:dyDescent="0.45">
      <c r="A4" s="8" t="s">
        <v>192</v>
      </c>
    </row>
    <row r="5" spans="1:8" x14ac:dyDescent="0.35">
      <c r="A5" s="9" t="s">
        <v>86</v>
      </c>
    </row>
    <row r="6" spans="1:8" ht="43.5" x14ac:dyDescent="0.35">
      <c r="A6" s="10" t="s">
        <v>82</v>
      </c>
      <c r="B6" s="10" t="s">
        <v>83</v>
      </c>
      <c r="C6" s="7" t="s">
        <v>84</v>
      </c>
      <c r="D6" s="10" t="s">
        <v>164</v>
      </c>
      <c r="E6" s="10" t="s">
        <v>165</v>
      </c>
      <c r="F6" s="10" t="s">
        <v>87</v>
      </c>
      <c r="G6" s="10" t="s">
        <v>166</v>
      </c>
      <c r="H6" s="11" t="s">
        <v>89</v>
      </c>
    </row>
    <row r="8" spans="1:8" x14ac:dyDescent="0.35">
      <c r="A8" s="9" t="s">
        <v>108</v>
      </c>
    </row>
    <row r="9" spans="1:8" ht="58" x14ac:dyDescent="0.35">
      <c r="A9" s="17" t="s">
        <v>129</v>
      </c>
      <c r="B9" s="18" t="s">
        <v>180</v>
      </c>
      <c r="C9" s="18" t="s">
        <v>181</v>
      </c>
      <c r="D9" s="18" t="s">
        <v>182</v>
      </c>
      <c r="E9" s="18" t="s">
        <v>109</v>
      </c>
      <c r="F9" s="18" t="s">
        <v>91</v>
      </c>
      <c r="G9" s="18" t="s">
        <v>159</v>
      </c>
    </row>
    <row r="10" spans="1:8" x14ac:dyDescent="0.35">
      <c r="A10" s="13" t="s">
        <v>92</v>
      </c>
      <c r="B10" s="13"/>
      <c r="C10" s="13"/>
      <c r="D10" s="13"/>
      <c r="E10" s="13"/>
      <c r="F10" s="13">
        <f>E10*D10*C10*B10</f>
        <v>0</v>
      </c>
      <c r="G10" s="18"/>
    </row>
    <row r="11" spans="1:8" x14ac:dyDescent="0.35">
      <c r="A11" s="13" t="s">
        <v>93</v>
      </c>
      <c r="B11" s="13"/>
      <c r="C11" s="13"/>
      <c r="D11" s="13"/>
      <c r="E11" s="13"/>
      <c r="F11" s="13">
        <f t="shared" ref="F11:F18" si="0">E11*D11*C11*B11</f>
        <v>0</v>
      </c>
      <c r="G11" s="18"/>
    </row>
    <row r="12" spans="1:8" x14ac:dyDescent="0.35">
      <c r="A12" s="13" t="s">
        <v>94</v>
      </c>
      <c r="B12" s="13"/>
      <c r="C12" s="13"/>
      <c r="D12" s="13"/>
      <c r="E12" s="13"/>
      <c r="F12" s="13">
        <f t="shared" si="0"/>
        <v>0</v>
      </c>
      <c r="G12" s="18"/>
    </row>
    <row r="13" spans="1:8" x14ac:dyDescent="0.35">
      <c r="A13" s="13" t="s">
        <v>174</v>
      </c>
      <c r="B13" s="13"/>
      <c r="C13" s="13"/>
      <c r="D13" s="13"/>
      <c r="E13" s="13"/>
      <c r="F13" s="13">
        <f t="shared" si="0"/>
        <v>0</v>
      </c>
      <c r="G13" s="18"/>
    </row>
    <row r="14" spans="1:8" x14ac:dyDescent="0.35">
      <c r="A14" s="13" t="s">
        <v>175</v>
      </c>
      <c r="B14" s="13"/>
      <c r="C14" s="13"/>
      <c r="D14" s="13"/>
      <c r="E14" s="13"/>
      <c r="F14" s="13">
        <f t="shared" si="0"/>
        <v>0</v>
      </c>
      <c r="G14" s="18"/>
    </row>
    <row r="15" spans="1:8" x14ac:dyDescent="0.35">
      <c r="A15" s="13" t="s">
        <v>176</v>
      </c>
      <c r="B15" s="13"/>
      <c r="C15" s="13"/>
      <c r="D15" s="13"/>
      <c r="E15" s="13"/>
      <c r="F15" s="13">
        <f t="shared" si="0"/>
        <v>0</v>
      </c>
      <c r="G15" s="18"/>
    </row>
    <row r="16" spans="1:8" ht="28.5" customHeight="1" x14ac:dyDescent="0.35">
      <c r="A16" s="12" t="s">
        <v>177</v>
      </c>
      <c r="B16" s="13"/>
      <c r="C16" s="13"/>
      <c r="D16" s="13"/>
      <c r="E16" s="13"/>
      <c r="F16" s="13">
        <f t="shared" si="0"/>
        <v>0</v>
      </c>
      <c r="G16" s="18"/>
    </row>
    <row r="17" spans="1:7" x14ac:dyDescent="0.35">
      <c r="A17" s="32" t="s">
        <v>178</v>
      </c>
      <c r="B17" s="13"/>
      <c r="C17" s="13"/>
      <c r="D17" s="13"/>
      <c r="E17" s="13"/>
      <c r="F17" s="13"/>
      <c r="G17" s="18"/>
    </row>
    <row r="18" spans="1:7" x14ac:dyDescent="0.35">
      <c r="A18" s="19" t="s">
        <v>179</v>
      </c>
      <c r="B18" s="13"/>
      <c r="C18" s="13"/>
      <c r="D18" s="13"/>
      <c r="E18" s="13"/>
      <c r="F18" s="13">
        <f t="shared" si="0"/>
        <v>0</v>
      </c>
      <c r="G18" s="18"/>
    </row>
    <row r="19" spans="1:7" x14ac:dyDescent="0.35">
      <c r="E19" s="14" t="s">
        <v>107</v>
      </c>
      <c r="F19" s="14">
        <f>SUM(F10:F18)</f>
        <v>0</v>
      </c>
      <c r="G19" s="18"/>
    </row>
    <row r="21" spans="1:7" x14ac:dyDescent="0.35">
      <c r="A21" s="9" t="s">
        <v>102</v>
      </c>
    </row>
    <row r="22" spans="1:7" ht="43.5" x14ac:dyDescent="0.35">
      <c r="A22" s="17" t="s">
        <v>81</v>
      </c>
      <c r="B22" s="18" t="s">
        <v>126</v>
      </c>
      <c r="C22" s="18" t="s">
        <v>116</v>
      </c>
      <c r="D22" s="17" t="s">
        <v>91</v>
      </c>
      <c r="E22" s="18" t="s">
        <v>159</v>
      </c>
    </row>
    <row r="23" spans="1:7" x14ac:dyDescent="0.35">
      <c r="A23" s="36" t="s">
        <v>191</v>
      </c>
      <c r="B23" s="37"/>
      <c r="C23" s="37"/>
      <c r="D23" s="38"/>
      <c r="E23" s="18"/>
    </row>
    <row r="24" spans="1:7" x14ac:dyDescent="0.35">
      <c r="A24" s="21" t="s">
        <v>183</v>
      </c>
      <c r="B24" s="21"/>
      <c r="C24" s="21"/>
      <c r="D24" s="21"/>
      <c r="E24" s="18"/>
    </row>
    <row r="25" spans="1:7" x14ac:dyDescent="0.35">
      <c r="A25" s="20" t="s">
        <v>186</v>
      </c>
      <c r="B25" s="13"/>
      <c r="C25" s="13"/>
      <c r="D25" s="13">
        <f>+C25*B25</f>
        <v>0</v>
      </c>
      <c r="E25" s="18"/>
    </row>
    <row r="26" spans="1:7" x14ac:dyDescent="0.35">
      <c r="A26" s="20" t="s">
        <v>103</v>
      </c>
      <c r="B26" s="13"/>
      <c r="C26" s="13"/>
      <c r="D26" s="13">
        <f>+C26*B26</f>
        <v>0</v>
      </c>
      <c r="E26" s="18"/>
    </row>
    <row r="27" spans="1:7" x14ac:dyDescent="0.35">
      <c r="A27" s="20" t="s">
        <v>187</v>
      </c>
      <c r="B27" s="13"/>
      <c r="C27" s="13"/>
      <c r="D27" s="13">
        <f>+C27*B27</f>
        <v>0</v>
      </c>
      <c r="E27" s="18"/>
    </row>
    <row r="28" spans="1:7" x14ac:dyDescent="0.35">
      <c r="A28" s="20" t="s">
        <v>208</v>
      </c>
      <c r="B28" s="13"/>
      <c r="C28" s="13"/>
      <c r="D28" s="13"/>
      <c r="E28" s="18"/>
    </row>
    <row r="29" spans="1:7" x14ac:dyDescent="0.35">
      <c r="A29" s="20" t="s">
        <v>209</v>
      </c>
      <c r="B29" s="13"/>
      <c r="C29" s="13"/>
      <c r="D29" s="13"/>
      <c r="E29" s="18"/>
    </row>
    <row r="30" spans="1:7" x14ac:dyDescent="0.35">
      <c r="A30" s="20" t="s">
        <v>185</v>
      </c>
      <c r="B30" s="13"/>
      <c r="C30" s="13"/>
      <c r="D30" s="13">
        <f>+C30*B30</f>
        <v>0</v>
      </c>
      <c r="E30" s="18"/>
    </row>
    <row r="31" spans="1:7" x14ac:dyDescent="0.35">
      <c r="A31" s="29" t="s">
        <v>184</v>
      </c>
      <c r="B31" s="13"/>
      <c r="C31" s="13"/>
      <c r="D31" s="13"/>
      <c r="E31" s="18"/>
    </row>
    <row r="32" spans="1:7" x14ac:dyDescent="0.35">
      <c r="A32" s="20" t="s">
        <v>189</v>
      </c>
      <c r="B32" s="13"/>
      <c r="C32" s="13"/>
      <c r="D32" s="13">
        <f>+C32*B32</f>
        <v>0</v>
      </c>
      <c r="E32" s="18"/>
    </row>
    <row r="33" spans="1:5" x14ac:dyDescent="0.35">
      <c r="A33" s="20" t="s">
        <v>188</v>
      </c>
      <c r="B33" s="13"/>
      <c r="C33" s="13"/>
      <c r="D33" s="13">
        <f>+C33*B33</f>
        <v>0</v>
      </c>
      <c r="E33" s="18"/>
    </row>
    <row r="34" spans="1:5" x14ac:dyDescent="0.35">
      <c r="A34" s="20" t="s">
        <v>185</v>
      </c>
      <c r="B34" s="13"/>
      <c r="C34" s="13"/>
      <c r="D34" s="13">
        <f>+C34*B34</f>
        <v>0</v>
      </c>
      <c r="E34" s="18"/>
    </row>
    <row r="35" spans="1:5" x14ac:dyDescent="0.35">
      <c r="A35" s="33"/>
      <c r="B35" s="13"/>
      <c r="C35" s="13"/>
      <c r="D35" s="13"/>
      <c r="E35" s="18"/>
    </row>
    <row r="36" spans="1:5" x14ac:dyDescent="0.35">
      <c r="A36" s="23" t="s">
        <v>190</v>
      </c>
      <c r="B36" s="13"/>
      <c r="C36" s="13"/>
      <c r="D36" s="13">
        <f t="shared" ref="D36" si="1">+C36*B36</f>
        <v>0</v>
      </c>
      <c r="E36" s="18"/>
    </row>
    <row r="37" spans="1:5" ht="13.5" customHeight="1" x14ac:dyDescent="0.35">
      <c r="A37" s="39" t="s">
        <v>196</v>
      </c>
      <c r="B37" s="40"/>
      <c r="C37" s="40"/>
      <c r="D37" s="41"/>
      <c r="E37" s="18"/>
    </row>
    <row r="38" spans="1:5" x14ac:dyDescent="0.35">
      <c r="A38" s="20" t="s">
        <v>104</v>
      </c>
      <c r="B38" s="13"/>
      <c r="C38" s="13"/>
      <c r="D38" s="13">
        <f>B38*C38</f>
        <v>0</v>
      </c>
      <c r="E38" s="18"/>
    </row>
    <row r="39" spans="1:5" x14ac:dyDescent="0.35">
      <c r="A39" s="20" t="s">
        <v>105</v>
      </c>
      <c r="B39" s="13"/>
      <c r="C39" s="13"/>
      <c r="D39" s="13">
        <f t="shared" ref="D39:D40" si="2">B39*C39</f>
        <v>0</v>
      </c>
      <c r="E39" s="18"/>
    </row>
    <row r="40" spans="1:5" x14ac:dyDescent="0.35">
      <c r="A40" s="21" t="s">
        <v>197</v>
      </c>
      <c r="B40" s="13"/>
      <c r="C40" s="13"/>
      <c r="D40" s="13">
        <f t="shared" si="2"/>
        <v>0</v>
      </c>
      <c r="E40" s="18"/>
    </row>
    <row r="41" spans="1:5" x14ac:dyDescent="0.35">
      <c r="C41" s="31" t="s">
        <v>107</v>
      </c>
      <c r="D41" s="22">
        <f>SUM(D24:D40)</f>
        <v>0</v>
      </c>
      <c r="E41" s="18"/>
    </row>
    <row r="43" spans="1:5" ht="18.5" x14ac:dyDescent="0.45">
      <c r="A43" s="8" t="s">
        <v>136</v>
      </c>
    </row>
    <row r="44" spans="1:5" ht="43.5" x14ac:dyDescent="0.35">
      <c r="A44" s="17" t="s">
        <v>81</v>
      </c>
      <c r="B44" s="18" t="s">
        <v>127</v>
      </c>
      <c r="C44" s="18" t="s">
        <v>116</v>
      </c>
      <c r="D44" s="17" t="s">
        <v>91</v>
      </c>
      <c r="E44" s="18" t="s">
        <v>159</v>
      </c>
    </row>
    <row r="45" spans="1:5" x14ac:dyDescent="0.35">
      <c r="A45" s="14" t="s">
        <v>121</v>
      </c>
      <c r="B45" s="13"/>
      <c r="C45" s="13"/>
      <c r="D45" s="13">
        <f>C45*B45</f>
        <v>0</v>
      </c>
      <c r="E45" s="18"/>
    </row>
    <row r="46" spans="1:5" x14ac:dyDescent="0.35">
      <c r="A46" s="42" t="s">
        <v>201</v>
      </c>
      <c r="B46" s="42"/>
      <c r="C46" s="42"/>
      <c r="D46" s="42"/>
      <c r="E46" s="18"/>
    </row>
    <row r="47" spans="1:5" x14ac:dyDescent="0.35">
      <c r="A47" s="20" t="s">
        <v>111</v>
      </c>
      <c r="B47" s="13"/>
      <c r="C47" s="13"/>
      <c r="D47" s="13">
        <f>C47*B47</f>
        <v>0</v>
      </c>
      <c r="E47" s="18"/>
    </row>
    <row r="48" spans="1:5" x14ac:dyDescent="0.35">
      <c r="A48" s="20" t="s">
        <v>112</v>
      </c>
      <c r="B48" s="13"/>
      <c r="C48" s="13"/>
      <c r="D48" s="13">
        <f t="shared" ref="D48:D50" si="3">C48*B48</f>
        <v>0</v>
      </c>
      <c r="E48" s="18"/>
    </row>
    <row r="49" spans="1:5" x14ac:dyDescent="0.35">
      <c r="A49" s="20" t="s">
        <v>113</v>
      </c>
      <c r="B49" s="13"/>
      <c r="C49" s="13"/>
      <c r="D49" s="13">
        <f t="shared" si="3"/>
        <v>0</v>
      </c>
      <c r="E49" s="18"/>
    </row>
    <row r="50" spans="1:5" x14ac:dyDescent="0.35">
      <c r="A50" s="20" t="s">
        <v>185</v>
      </c>
      <c r="B50" s="13"/>
      <c r="C50" s="13"/>
      <c r="D50" s="13">
        <f t="shared" si="3"/>
        <v>0</v>
      </c>
      <c r="E50" s="18"/>
    </row>
    <row r="51" spans="1:5" x14ac:dyDescent="0.35">
      <c r="A51" s="42" t="s">
        <v>124</v>
      </c>
      <c r="B51" s="42"/>
      <c r="C51" s="42"/>
      <c r="D51" s="42"/>
      <c r="E51" s="18"/>
    </row>
    <row r="52" spans="1:5" x14ac:dyDescent="0.35">
      <c r="A52" s="20" t="s">
        <v>186</v>
      </c>
      <c r="B52" s="13"/>
      <c r="C52" s="13"/>
      <c r="D52" s="13">
        <f>+C52*B52</f>
        <v>0</v>
      </c>
      <c r="E52" s="18"/>
    </row>
    <row r="53" spans="1:5" x14ac:dyDescent="0.35">
      <c r="A53" s="20" t="s">
        <v>103</v>
      </c>
      <c r="B53" s="13"/>
      <c r="C53" s="13"/>
      <c r="D53" s="13">
        <f>+C53*B53</f>
        <v>0</v>
      </c>
      <c r="E53" s="18"/>
    </row>
    <row r="54" spans="1:5" x14ac:dyDescent="0.35">
      <c r="A54" s="20" t="s">
        <v>187</v>
      </c>
      <c r="B54" s="13"/>
      <c r="C54" s="13"/>
      <c r="D54" s="13">
        <f>+C54*B54</f>
        <v>0</v>
      </c>
      <c r="E54" s="18"/>
    </row>
    <row r="55" spans="1:5" x14ac:dyDescent="0.35">
      <c r="A55" s="20" t="s">
        <v>198</v>
      </c>
      <c r="B55" s="13"/>
      <c r="C55" s="13"/>
      <c r="D55" s="13">
        <f>C55*B55</f>
        <v>0</v>
      </c>
      <c r="E55" s="18"/>
    </row>
    <row r="56" spans="1:5" x14ac:dyDescent="0.35">
      <c r="A56" s="20" t="s">
        <v>199</v>
      </c>
      <c r="B56" s="13"/>
      <c r="C56" s="13"/>
      <c r="D56" s="13">
        <f>C56*B56</f>
        <v>0</v>
      </c>
      <c r="E56" s="18"/>
    </row>
    <row r="57" spans="1:5" x14ac:dyDescent="0.35">
      <c r="A57" s="20" t="s">
        <v>200</v>
      </c>
      <c r="B57" s="13"/>
      <c r="C57" s="13"/>
      <c r="D57" s="13">
        <f>C57*B57</f>
        <v>0</v>
      </c>
      <c r="E57" s="18"/>
    </row>
    <row r="58" spans="1:5" x14ac:dyDescent="0.35">
      <c r="A58" s="20" t="s">
        <v>185</v>
      </c>
      <c r="B58" s="13"/>
      <c r="C58" s="13"/>
      <c r="D58" s="13">
        <f>C58*B58</f>
        <v>0</v>
      </c>
      <c r="E58" s="18"/>
    </row>
    <row r="59" spans="1:5" x14ac:dyDescent="0.35">
      <c r="A59" s="23" t="s">
        <v>123</v>
      </c>
      <c r="B59" s="13"/>
      <c r="C59" s="13"/>
      <c r="D59" s="13">
        <f>+C59*B59</f>
        <v>0</v>
      </c>
      <c r="E59" s="18"/>
    </row>
    <row r="60" spans="1:5" x14ac:dyDescent="0.35">
      <c r="A60" s="21" t="s">
        <v>197</v>
      </c>
      <c r="B60" s="13"/>
      <c r="C60" s="13"/>
      <c r="D60" s="13">
        <f t="shared" ref="D60" si="4">B60*C60</f>
        <v>0</v>
      </c>
      <c r="E60" s="18"/>
    </row>
    <row r="61" spans="1:5" x14ac:dyDescent="0.35">
      <c r="C61" s="31" t="s">
        <v>107</v>
      </c>
      <c r="D61" s="22">
        <f>SUM(D45:D60)</f>
        <v>0</v>
      </c>
      <c r="E61" s="18"/>
    </row>
    <row r="63" spans="1:5" ht="18.5" x14ac:dyDescent="0.45">
      <c r="A63" s="8" t="s">
        <v>195</v>
      </c>
    </row>
    <row r="64" spans="1:5" ht="43.5" x14ac:dyDescent="0.35">
      <c r="A64" s="17" t="s">
        <v>81</v>
      </c>
      <c r="B64" s="18" t="s">
        <v>146</v>
      </c>
      <c r="C64" s="18" t="s">
        <v>116</v>
      </c>
      <c r="D64" s="17" t="s">
        <v>91</v>
      </c>
      <c r="E64" s="18" t="s">
        <v>162</v>
      </c>
    </row>
    <row r="65" spans="1:5" x14ac:dyDescent="0.35">
      <c r="A65" s="42" t="s">
        <v>138</v>
      </c>
      <c r="B65" s="42"/>
      <c r="C65" s="42"/>
      <c r="D65" s="42"/>
      <c r="E65" s="13"/>
    </row>
    <row r="66" spans="1:5" x14ac:dyDescent="0.35">
      <c r="A66" s="20" t="s">
        <v>139</v>
      </c>
      <c r="B66" s="13"/>
      <c r="C66" s="13"/>
      <c r="D66" s="13">
        <f>+C66*B66</f>
        <v>0</v>
      </c>
      <c r="E66" s="13"/>
    </row>
    <row r="67" spans="1:5" x14ac:dyDescent="0.35">
      <c r="A67" s="20" t="s">
        <v>140</v>
      </c>
      <c r="B67" s="13"/>
      <c r="C67" s="13"/>
      <c r="D67" s="13">
        <f t="shared" ref="D67:D72" si="5">+C67*B67</f>
        <v>0</v>
      </c>
      <c r="E67" s="13"/>
    </row>
    <row r="68" spans="1:5" x14ac:dyDescent="0.35">
      <c r="A68" s="20" t="s">
        <v>141</v>
      </c>
      <c r="B68" s="13"/>
      <c r="C68" s="13"/>
      <c r="D68" s="13">
        <f t="shared" si="5"/>
        <v>0</v>
      </c>
      <c r="E68" s="13"/>
    </row>
    <row r="69" spans="1:5" x14ac:dyDescent="0.35">
      <c r="A69" s="20" t="s">
        <v>113</v>
      </c>
      <c r="B69" s="13"/>
      <c r="C69" s="13"/>
      <c r="D69" s="13">
        <f t="shared" si="5"/>
        <v>0</v>
      </c>
      <c r="E69" s="13"/>
    </row>
    <row r="70" spans="1:5" x14ac:dyDescent="0.35">
      <c r="A70" s="20" t="s">
        <v>142</v>
      </c>
      <c r="B70" s="13"/>
      <c r="C70" s="13"/>
      <c r="D70" s="13">
        <f t="shared" si="5"/>
        <v>0</v>
      </c>
      <c r="E70" s="13"/>
    </row>
    <row r="71" spans="1:5" x14ac:dyDescent="0.35">
      <c r="A71" s="20" t="s">
        <v>143</v>
      </c>
      <c r="B71" s="13"/>
      <c r="C71" s="13"/>
      <c r="D71" s="13">
        <f t="shared" si="5"/>
        <v>0</v>
      </c>
      <c r="E71" s="13"/>
    </row>
    <row r="72" spans="1:5" x14ac:dyDescent="0.35">
      <c r="A72" s="20" t="s">
        <v>185</v>
      </c>
      <c r="B72" s="13"/>
      <c r="C72" s="13"/>
      <c r="D72" s="13">
        <f t="shared" si="5"/>
        <v>0</v>
      </c>
      <c r="E72" s="13"/>
    </row>
    <row r="73" spans="1:5" x14ac:dyDescent="0.35">
      <c r="A73" s="42" t="s">
        <v>144</v>
      </c>
      <c r="B73" s="42"/>
      <c r="C73" s="42"/>
      <c r="D73" s="42"/>
      <c r="E73" s="13"/>
    </row>
    <row r="74" spans="1:5" x14ac:dyDescent="0.35">
      <c r="A74" s="20" t="s">
        <v>106</v>
      </c>
      <c r="B74" s="13"/>
      <c r="C74" s="13"/>
      <c r="D74" s="13">
        <f>+C74*B74</f>
        <v>0</v>
      </c>
      <c r="E74" s="13"/>
    </row>
    <row r="75" spans="1:5" x14ac:dyDescent="0.35">
      <c r="A75" s="20" t="s">
        <v>103</v>
      </c>
      <c r="B75" s="13"/>
      <c r="C75" s="13"/>
      <c r="D75" s="13">
        <f t="shared" ref="D75" si="6">+C75*B75</f>
        <v>0</v>
      </c>
      <c r="E75" s="13"/>
    </row>
    <row r="76" spans="1:5" x14ac:dyDescent="0.35">
      <c r="A76" s="20" t="s">
        <v>185</v>
      </c>
      <c r="B76" s="13"/>
      <c r="C76" s="13"/>
      <c r="D76" s="13">
        <f>+C76*B76</f>
        <v>0</v>
      </c>
      <c r="E76" s="13"/>
    </row>
    <row r="77" spans="1:5" x14ac:dyDescent="0.35">
      <c r="A77" s="23" t="s">
        <v>123</v>
      </c>
      <c r="B77" s="13"/>
      <c r="C77" s="13"/>
      <c r="D77" s="13">
        <f>+C77*B77</f>
        <v>0</v>
      </c>
      <c r="E77" s="13"/>
    </row>
    <row r="78" spans="1:5" x14ac:dyDescent="0.35">
      <c r="A78" s="21" t="s">
        <v>197</v>
      </c>
      <c r="B78" s="13"/>
      <c r="C78" s="13"/>
      <c r="D78" s="13">
        <f t="shared" ref="D78" si="7">B78*C78</f>
        <v>0</v>
      </c>
      <c r="E78" s="13"/>
    </row>
    <row r="79" spans="1:5" x14ac:dyDescent="0.35">
      <c r="C79" s="31" t="s">
        <v>107</v>
      </c>
      <c r="D79" s="22">
        <f>SUM(D66:D78)</f>
        <v>0</v>
      </c>
      <c r="E79" s="13"/>
    </row>
    <row r="81" spans="1:4" ht="15" thickBot="1" x14ac:dyDescent="0.4"/>
    <row r="82" spans="1:4" ht="21.5" thickBot="1" x14ac:dyDescent="0.55000000000000004">
      <c r="B82" s="43" t="s">
        <v>147</v>
      </c>
      <c r="C82" s="44"/>
      <c r="D82" s="26">
        <f>D79+D61+D41+F19</f>
        <v>0</v>
      </c>
    </row>
    <row r="83" spans="1:4" ht="15" thickBot="1" x14ac:dyDescent="0.4"/>
    <row r="84" spans="1:4" ht="21.5" thickBot="1" x14ac:dyDescent="0.55000000000000004">
      <c r="B84" s="43" t="s">
        <v>157</v>
      </c>
      <c r="C84" s="44" t="s">
        <v>148</v>
      </c>
      <c r="D84" s="26"/>
    </row>
    <row r="85" spans="1:4" ht="15" thickBot="1" x14ac:dyDescent="0.4"/>
    <row r="86" spans="1:4" ht="21.5" thickBot="1" x14ac:dyDescent="0.55000000000000004">
      <c r="B86" s="43" t="s">
        <v>149</v>
      </c>
      <c r="C86" s="44"/>
      <c r="D86" s="26">
        <f>D84*D82</f>
        <v>0</v>
      </c>
    </row>
    <row r="88" spans="1:4" ht="18.5" x14ac:dyDescent="0.45">
      <c r="A88" s="45" t="s">
        <v>160</v>
      </c>
      <c r="B88" s="45"/>
      <c r="C88" s="45"/>
      <c r="D88" t="s">
        <v>202</v>
      </c>
    </row>
    <row r="90" spans="1:4" x14ac:dyDescent="0.35">
      <c r="C90" t="s">
        <v>172</v>
      </c>
      <c r="D90" t="s">
        <v>173</v>
      </c>
    </row>
    <row r="92" spans="1:4" x14ac:dyDescent="0.35">
      <c r="A92" s="27" t="s">
        <v>156</v>
      </c>
      <c r="B92" s="34" t="s">
        <v>193</v>
      </c>
      <c r="C92" s="34"/>
      <c r="D92" s="27" t="s">
        <v>155</v>
      </c>
    </row>
  </sheetData>
  <mergeCells count="12">
    <mergeCell ref="B92:C92"/>
    <mergeCell ref="A1:G1"/>
    <mergeCell ref="A65:D65"/>
    <mergeCell ref="A73:D73"/>
    <mergeCell ref="B82:C82"/>
    <mergeCell ref="B84:C84"/>
    <mergeCell ref="B86:C86"/>
    <mergeCell ref="A88:C88"/>
    <mergeCell ref="A23:D23"/>
    <mergeCell ref="A37:D37"/>
    <mergeCell ref="A46:D46"/>
    <mergeCell ref="A51:D51"/>
  </mergeCells>
  <pageMargins left="0.7" right="0.7" top="0.75" bottom="0.75" header="0.3" footer="0.3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C150-8DE9-4F7A-BE37-C57AD0DCCC85}">
  <dimension ref="A2:H79"/>
  <sheetViews>
    <sheetView zoomScale="70" zoomScaleNormal="70" workbookViewId="0"/>
  </sheetViews>
  <sheetFormatPr defaultRowHeight="14.5" x14ac:dyDescent="0.35"/>
  <cols>
    <col min="1" max="1" width="41.1796875" customWidth="1"/>
    <col min="2" max="2" width="35.1796875" customWidth="1"/>
    <col min="3" max="3" width="29.26953125" customWidth="1"/>
    <col min="4" max="4" width="26.453125" customWidth="1"/>
    <col min="5" max="5" width="21" customWidth="1"/>
    <col min="6" max="6" width="20.81640625" customWidth="1"/>
    <col min="7" max="7" width="16.81640625" customWidth="1"/>
    <col min="8" max="8" width="18.26953125" customWidth="1"/>
  </cols>
  <sheetData>
    <row r="2" spans="1:8" ht="21" x14ac:dyDescent="0.5">
      <c r="A2" s="35" t="s">
        <v>158</v>
      </c>
      <c r="B2" s="35"/>
      <c r="C2" s="35"/>
      <c r="D2" s="35"/>
      <c r="E2" s="35"/>
      <c r="F2" s="35"/>
    </row>
    <row r="3" spans="1:8" x14ac:dyDescent="0.35">
      <c r="A3" s="46" t="s">
        <v>130</v>
      </c>
      <c r="B3" s="46"/>
      <c r="C3" t="s">
        <v>131</v>
      </c>
      <c r="D3" t="s">
        <v>132</v>
      </c>
      <c r="E3" t="s">
        <v>133</v>
      </c>
      <c r="F3" t="s">
        <v>134</v>
      </c>
      <c r="G3" t="s">
        <v>150</v>
      </c>
      <c r="H3" t="s">
        <v>151</v>
      </c>
    </row>
    <row r="4" spans="1:8" ht="18.5" x14ac:dyDescent="0.45">
      <c r="A4" s="8" t="s">
        <v>128</v>
      </c>
    </row>
    <row r="5" spans="1:8" x14ac:dyDescent="0.35">
      <c r="A5" s="9" t="s">
        <v>86</v>
      </c>
    </row>
    <row r="6" spans="1:8" ht="63" customHeight="1" x14ac:dyDescent="0.35">
      <c r="A6" s="6" t="s">
        <v>82</v>
      </c>
      <c r="B6" s="6" t="s">
        <v>83</v>
      </c>
      <c r="C6" s="7" t="s">
        <v>84</v>
      </c>
      <c r="D6" s="6" t="s">
        <v>85</v>
      </c>
      <c r="E6" s="6" t="s">
        <v>90</v>
      </c>
      <c r="F6" s="10" t="s">
        <v>87</v>
      </c>
      <c r="G6" s="6" t="s">
        <v>88</v>
      </c>
      <c r="H6" s="11" t="s">
        <v>89</v>
      </c>
    </row>
    <row r="8" spans="1:8" x14ac:dyDescent="0.35">
      <c r="A8" s="9" t="s">
        <v>108</v>
      </c>
    </row>
    <row r="9" spans="1:8" ht="102.75" customHeight="1" x14ac:dyDescent="0.35">
      <c r="A9" s="17" t="s">
        <v>129</v>
      </c>
      <c r="B9" s="18" t="s">
        <v>100</v>
      </c>
      <c r="C9" s="18" t="s">
        <v>110</v>
      </c>
      <c r="D9" s="18" t="s">
        <v>101</v>
      </c>
      <c r="E9" s="18" t="s">
        <v>109</v>
      </c>
      <c r="F9" s="18" t="s">
        <v>91</v>
      </c>
      <c r="G9" s="28" t="s">
        <v>159</v>
      </c>
    </row>
    <row r="10" spans="1:8" x14ac:dyDescent="0.35">
      <c r="A10" s="13" t="s">
        <v>92</v>
      </c>
      <c r="B10" s="13"/>
      <c r="C10" s="13"/>
      <c r="D10" s="13"/>
      <c r="E10" s="13"/>
      <c r="F10" s="13">
        <f t="shared" ref="F10:F18" si="0">E10*D10*C10*B10</f>
        <v>0</v>
      </c>
      <c r="G10" s="18"/>
    </row>
    <row r="11" spans="1:8" x14ac:dyDescent="0.35">
      <c r="A11" s="13" t="s">
        <v>93</v>
      </c>
      <c r="B11" s="13"/>
      <c r="C11" s="13"/>
      <c r="D11" s="13"/>
      <c r="E11" s="13"/>
      <c r="F11" s="13">
        <f t="shared" si="0"/>
        <v>0</v>
      </c>
      <c r="G11" s="18"/>
    </row>
    <row r="12" spans="1:8" x14ac:dyDescent="0.35">
      <c r="A12" s="13" t="s">
        <v>94</v>
      </c>
      <c r="B12" s="13"/>
      <c r="C12" s="13"/>
      <c r="D12" s="13"/>
      <c r="E12" s="13"/>
      <c r="F12" s="13">
        <f t="shared" si="0"/>
        <v>0</v>
      </c>
      <c r="G12" s="18"/>
    </row>
    <row r="13" spans="1:8" x14ac:dyDescent="0.35">
      <c r="A13" s="13" t="s">
        <v>95</v>
      </c>
      <c r="B13" s="13"/>
      <c r="C13" s="13"/>
      <c r="D13" s="13"/>
      <c r="E13" s="13"/>
      <c r="F13" s="13">
        <f t="shared" si="0"/>
        <v>0</v>
      </c>
      <c r="G13" s="18"/>
    </row>
    <row r="14" spans="1:8" x14ac:dyDescent="0.35">
      <c r="A14" s="13" t="s">
        <v>96</v>
      </c>
      <c r="B14" s="13"/>
      <c r="C14" s="13"/>
      <c r="D14" s="13"/>
      <c r="E14" s="13"/>
      <c r="F14" s="13">
        <f t="shared" si="0"/>
        <v>0</v>
      </c>
      <c r="G14" s="18"/>
    </row>
    <row r="15" spans="1:8" x14ac:dyDescent="0.35">
      <c r="A15" s="13" t="s">
        <v>97</v>
      </c>
      <c r="B15" s="13"/>
      <c r="C15" s="13"/>
      <c r="D15" s="13"/>
      <c r="E15" s="13"/>
      <c r="F15" s="13">
        <f t="shared" si="0"/>
        <v>0</v>
      </c>
      <c r="G15" s="18"/>
    </row>
    <row r="16" spans="1:8" ht="28.5" customHeight="1" x14ac:dyDescent="0.35">
      <c r="A16" s="12" t="s">
        <v>99</v>
      </c>
      <c r="B16" s="13"/>
      <c r="C16" s="13"/>
      <c r="D16" s="13"/>
      <c r="E16" s="13"/>
      <c r="F16" s="13">
        <f t="shared" si="0"/>
        <v>0</v>
      </c>
      <c r="G16" s="18"/>
    </row>
    <row r="17" spans="1:7" x14ac:dyDescent="0.35">
      <c r="A17" s="30" t="s">
        <v>163</v>
      </c>
      <c r="B17" s="13"/>
      <c r="C17" s="13"/>
      <c r="D17" s="13"/>
      <c r="E17" s="13"/>
      <c r="F17" s="13"/>
      <c r="G17" s="18"/>
    </row>
    <row r="18" spans="1:7" ht="32.25" customHeight="1" x14ac:dyDescent="0.35">
      <c r="A18" s="19" t="s">
        <v>98</v>
      </c>
      <c r="B18" s="13"/>
      <c r="C18" s="13"/>
      <c r="D18" s="13"/>
      <c r="E18" s="13"/>
      <c r="F18" s="13">
        <f t="shared" si="0"/>
        <v>0</v>
      </c>
      <c r="G18" s="18"/>
    </row>
    <row r="19" spans="1:7" x14ac:dyDescent="0.35">
      <c r="E19" s="14" t="s">
        <v>107</v>
      </c>
      <c r="F19" s="14">
        <f>SUM(F10:F18)</f>
        <v>0</v>
      </c>
      <c r="G19" s="18"/>
    </row>
    <row r="21" spans="1:7" x14ac:dyDescent="0.35">
      <c r="A21" s="9" t="s">
        <v>102</v>
      </c>
    </row>
    <row r="22" spans="1:7" ht="81" customHeight="1" x14ac:dyDescent="0.35">
      <c r="A22" s="14" t="s">
        <v>81</v>
      </c>
      <c r="B22" s="15" t="s">
        <v>126</v>
      </c>
      <c r="C22" s="15" t="s">
        <v>116</v>
      </c>
      <c r="D22" s="14" t="s">
        <v>91</v>
      </c>
      <c r="E22" s="18" t="s">
        <v>159</v>
      </c>
    </row>
    <row r="23" spans="1:7" x14ac:dyDescent="0.35">
      <c r="A23" s="36" t="s">
        <v>117</v>
      </c>
      <c r="B23" s="37"/>
      <c r="C23" s="37"/>
      <c r="D23" s="38"/>
      <c r="E23" s="18"/>
    </row>
    <row r="24" spans="1:7" x14ac:dyDescent="0.35">
      <c r="A24" s="20" t="s">
        <v>106</v>
      </c>
      <c r="B24" s="13"/>
      <c r="C24" s="13"/>
      <c r="D24" s="13">
        <f>+C24*B24</f>
        <v>0</v>
      </c>
      <c r="E24" s="18"/>
    </row>
    <row r="25" spans="1:7" x14ac:dyDescent="0.35">
      <c r="A25" s="20" t="s">
        <v>103</v>
      </c>
      <c r="B25" s="13"/>
      <c r="C25" s="13"/>
      <c r="D25" s="13">
        <f t="shared" ref="D25:D27" si="1">+C25*B25</f>
        <v>0</v>
      </c>
      <c r="E25" s="18"/>
    </row>
    <row r="26" spans="1:7" x14ac:dyDescent="0.35">
      <c r="A26" s="20" t="s">
        <v>115</v>
      </c>
      <c r="B26" s="13"/>
      <c r="C26" s="13"/>
      <c r="D26" s="13">
        <f t="shared" si="1"/>
        <v>0</v>
      </c>
      <c r="E26" s="18"/>
    </row>
    <row r="27" spans="1:7" x14ac:dyDescent="0.35">
      <c r="A27" s="23" t="s">
        <v>118</v>
      </c>
      <c r="B27" s="13"/>
      <c r="C27" s="13"/>
      <c r="D27" s="13">
        <f t="shared" si="1"/>
        <v>0</v>
      </c>
      <c r="E27" s="18"/>
    </row>
    <row r="28" spans="1:7" ht="13.5" customHeight="1" x14ac:dyDescent="0.35">
      <c r="A28" s="39" t="s">
        <v>119</v>
      </c>
      <c r="B28" s="40"/>
      <c r="C28" s="40"/>
      <c r="D28" s="41"/>
      <c r="E28" s="18"/>
    </row>
    <row r="29" spans="1:7" x14ac:dyDescent="0.35">
      <c r="A29" s="20" t="s">
        <v>104</v>
      </c>
      <c r="B29" s="13"/>
      <c r="C29" s="13"/>
      <c r="D29" s="13">
        <f>B29*C29</f>
        <v>0</v>
      </c>
      <c r="E29" s="18"/>
    </row>
    <row r="30" spans="1:7" x14ac:dyDescent="0.35">
      <c r="A30" s="20" t="s">
        <v>105</v>
      </c>
      <c r="B30" s="13"/>
      <c r="C30" s="13"/>
      <c r="D30" s="13">
        <f t="shared" ref="D30:D31" si="2">B30*C30</f>
        <v>0</v>
      </c>
      <c r="E30" s="18"/>
    </row>
    <row r="31" spans="1:7" x14ac:dyDescent="0.35">
      <c r="A31" s="21" t="s">
        <v>120</v>
      </c>
      <c r="B31" s="13"/>
      <c r="C31" s="13"/>
      <c r="D31" s="13">
        <f t="shared" si="2"/>
        <v>0</v>
      </c>
      <c r="E31" s="18"/>
    </row>
    <row r="32" spans="1:7" x14ac:dyDescent="0.35">
      <c r="C32" s="22" t="s">
        <v>107</v>
      </c>
      <c r="D32" s="22">
        <f>D31+D30+D29+D26+D27+D25+D24</f>
        <v>0</v>
      </c>
      <c r="E32" s="18"/>
    </row>
    <row r="34" spans="1:5" ht="18.5" x14ac:dyDescent="0.45">
      <c r="A34" s="8" t="s">
        <v>136</v>
      </c>
    </row>
    <row r="35" spans="1:5" ht="72.5" x14ac:dyDescent="0.35">
      <c r="A35" s="16" t="s">
        <v>81</v>
      </c>
      <c r="B35" s="15" t="s">
        <v>127</v>
      </c>
      <c r="C35" s="15" t="s">
        <v>116</v>
      </c>
      <c r="D35" s="14" t="s">
        <v>91</v>
      </c>
      <c r="E35" s="28" t="s">
        <v>159</v>
      </c>
    </row>
    <row r="36" spans="1:5" x14ac:dyDescent="0.35">
      <c r="A36" s="14" t="s">
        <v>121</v>
      </c>
      <c r="B36" s="13"/>
      <c r="C36" s="13"/>
      <c r="D36" s="13">
        <f>C36*B36</f>
        <v>0</v>
      </c>
      <c r="E36" s="18"/>
    </row>
    <row r="37" spans="1:5" x14ac:dyDescent="0.35">
      <c r="A37" s="42" t="s">
        <v>122</v>
      </c>
      <c r="B37" s="42"/>
      <c r="C37" s="42"/>
      <c r="D37" s="42"/>
      <c r="E37" s="18"/>
    </row>
    <row r="38" spans="1:5" x14ac:dyDescent="0.35">
      <c r="A38" s="20" t="s">
        <v>111</v>
      </c>
      <c r="B38" s="13"/>
      <c r="C38" s="13"/>
      <c r="D38" s="13">
        <f>C38*B38</f>
        <v>0</v>
      </c>
      <c r="E38" s="18"/>
    </row>
    <row r="39" spans="1:5" x14ac:dyDescent="0.35">
      <c r="A39" s="20" t="s">
        <v>112</v>
      </c>
      <c r="B39" s="13"/>
      <c r="C39" s="13"/>
      <c r="D39" s="13">
        <f t="shared" ref="D39:D41" si="3">C39*B39</f>
        <v>0</v>
      </c>
      <c r="E39" s="18"/>
    </row>
    <row r="40" spans="1:5" x14ac:dyDescent="0.35">
      <c r="A40" s="20" t="s">
        <v>113</v>
      </c>
      <c r="B40" s="13"/>
      <c r="C40" s="13"/>
      <c r="D40" s="13">
        <f t="shared" si="3"/>
        <v>0</v>
      </c>
      <c r="E40" s="18"/>
    </row>
    <row r="41" spans="1:5" x14ac:dyDescent="0.35">
      <c r="A41" s="24" t="s">
        <v>114</v>
      </c>
      <c r="B41" s="13"/>
      <c r="C41" s="13"/>
      <c r="D41" s="13">
        <f t="shared" si="3"/>
        <v>0</v>
      </c>
      <c r="E41" s="18"/>
    </row>
    <row r="42" spans="1:5" x14ac:dyDescent="0.35">
      <c r="A42" s="42" t="s">
        <v>124</v>
      </c>
      <c r="B42" s="42"/>
      <c r="C42" s="42"/>
      <c r="D42" s="42"/>
      <c r="E42" s="18"/>
    </row>
    <row r="43" spans="1:5" x14ac:dyDescent="0.35">
      <c r="A43" s="20" t="s">
        <v>106</v>
      </c>
      <c r="B43" s="13"/>
      <c r="C43" s="13"/>
      <c r="D43" s="13">
        <f>+C43*B43</f>
        <v>0</v>
      </c>
      <c r="E43" s="18"/>
    </row>
    <row r="44" spans="1:5" x14ac:dyDescent="0.35">
      <c r="A44" s="20" t="s">
        <v>103</v>
      </c>
      <c r="B44" s="13"/>
      <c r="C44" s="13"/>
      <c r="D44" s="13">
        <f t="shared" ref="D44" si="4">+C44*B44</f>
        <v>0</v>
      </c>
      <c r="E44" s="18"/>
    </row>
    <row r="45" spans="1:5" x14ac:dyDescent="0.35">
      <c r="A45" s="20" t="s">
        <v>115</v>
      </c>
      <c r="B45" s="13"/>
      <c r="C45" s="13"/>
      <c r="D45" s="13">
        <f>+C45*B45</f>
        <v>0</v>
      </c>
      <c r="E45" s="18"/>
    </row>
    <row r="46" spans="1:5" x14ac:dyDescent="0.35">
      <c r="A46" s="23" t="s">
        <v>123</v>
      </c>
      <c r="B46" s="13"/>
      <c r="C46" s="13"/>
      <c r="D46" s="13">
        <f>+C46*B46</f>
        <v>0</v>
      </c>
      <c r="E46" s="18"/>
    </row>
    <row r="47" spans="1:5" x14ac:dyDescent="0.35">
      <c r="A47" s="21" t="s">
        <v>125</v>
      </c>
      <c r="B47" s="13"/>
      <c r="C47" s="13"/>
      <c r="D47" s="13">
        <f t="shared" ref="D47" si="5">B47*C47</f>
        <v>0</v>
      </c>
      <c r="E47" s="18"/>
    </row>
    <row r="48" spans="1:5" x14ac:dyDescent="0.35">
      <c r="C48" s="22" t="s">
        <v>107</v>
      </c>
      <c r="D48" s="22">
        <f>D47+D45+D44+D42+D41+D40+D43+D36+D38+D46</f>
        <v>0</v>
      </c>
      <c r="E48" s="18"/>
    </row>
    <row r="50" spans="1:5" ht="18.5" x14ac:dyDescent="0.45">
      <c r="A50" s="8" t="s">
        <v>135</v>
      </c>
    </row>
    <row r="51" spans="1:5" ht="72.5" x14ac:dyDescent="0.35">
      <c r="A51" s="16" t="s">
        <v>81</v>
      </c>
      <c r="B51" s="15" t="s">
        <v>146</v>
      </c>
      <c r="C51" s="15" t="s">
        <v>116</v>
      </c>
      <c r="D51" s="14" t="s">
        <v>91</v>
      </c>
      <c r="E51" s="12" t="s">
        <v>162</v>
      </c>
    </row>
    <row r="52" spans="1:5" x14ac:dyDescent="0.35">
      <c r="A52" s="42" t="s">
        <v>138</v>
      </c>
      <c r="B52" s="42"/>
      <c r="C52" s="42"/>
      <c r="D52" s="42"/>
      <c r="E52" s="13"/>
    </row>
    <row r="53" spans="1:5" x14ac:dyDescent="0.35">
      <c r="A53" s="20" t="s">
        <v>139</v>
      </c>
      <c r="B53" s="13"/>
      <c r="C53" s="13"/>
      <c r="D53" s="13">
        <f>+C53*B53</f>
        <v>0</v>
      </c>
      <c r="E53" s="13"/>
    </row>
    <row r="54" spans="1:5" x14ac:dyDescent="0.35">
      <c r="A54" s="20" t="s">
        <v>140</v>
      </c>
      <c r="B54" s="13"/>
      <c r="C54" s="13"/>
      <c r="D54" s="13">
        <f t="shared" ref="D54:D59" si="6">+C54*B54</f>
        <v>0</v>
      </c>
      <c r="E54" s="13"/>
    </row>
    <row r="55" spans="1:5" x14ac:dyDescent="0.35">
      <c r="A55" s="20" t="s">
        <v>141</v>
      </c>
      <c r="B55" s="13"/>
      <c r="C55" s="13"/>
      <c r="D55" s="13">
        <f t="shared" si="6"/>
        <v>0</v>
      </c>
      <c r="E55" s="13"/>
    </row>
    <row r="56" spans="1:5" x14ac:dyDescent="0.35">
      <c r="A56" s="20" t="s">
        <v>113</v>
      </c>
      <c r="B56" s="13"/>
      <c r="C56" s="13"/>
      <c r="D56" s="13">
        <f t="shared" si="6"/>
        <v>0</v>
      </c>
      <c r="E56" s="13"/>
    </row>
    <row r="57" spans="1:5" x14ac:dyDescent="0.35">
      <c r="A57" s="20" t="s">
        <v>142</v>
      </c>
      <c r="B57" s="13"/>
      <c r="C57" s="13"/>
      <c r="D57" s="13">
        <f t="shared" si="6"/>
        <v>0</v>
      </c>
      <c r="E57" s="13"/>
    </row>
    <row r="58" spans="1:5" x14ac:dyDescent="0.35">
      <c r="A58" s="20" t="s">
        <v>143</v>
      </c>
      <c r="B58" s="13"/>
      <c r="C58" s="13"/>
      <c r="D58" s="13">
        <f t="shared" si="6"/>
        <v>0</v>
      </c>
      <c r="E58" s="13"/>
    </row>
    <row r="59" spans="1:5" x14ac:dyDescent="0.35">
      <c r="A59" s="13" t="s">
        <v>145</v>
      </c>
      <c r="B59" s="13"/>
      <c r="C59" s="13"/>
      <c r="D59" s="13">
        <f t="shared" si="6"/>
        <v>0</v>
      </c>
      <c r="E59" s="13"/>
    </row>
    <row r="60" spans="1:5" x14ac:dyDescent="0.35">
      <c r="A60" s="42" t="s">
        <v>144</v>
      </c>
      <c r="B60" s="42"/>
      <c r="C60" s="42"/>
      <c r="D60" s="42"/>
      <c r="E60" s="13"/>
    </row>
    <row r="61" spans="1:5" x14ac:dyDescent="0.35">
      <c r="A61" s="20" t="s">
        <v>106</v>
      </c>
      <c r="B61" s="13"/>
      <c r="C61" s="13"/>
      <c r="D61" s="13">
        <f>+C61*B61</f>
        <v>0</v>
      </c>
      <c r="E61" s="13"/>
    </row>
    <row r="62" spans="1:5" x14ac:dyDescent="0.35">
      <c r="A62" s="20" t="s">
        <v>103</v>
      </c>
      <c r="B62" s="13"/>
      <c r="C62" s="13"/>
      <c r="D62" s="13">
        <f t="shared" ref="D62" si="7">+C62*B62</f>
        <v>0</v>
      </c>
      <c r="E62" s="13"/>
    </row>
    <row r="63" spans="1:5" x14ac:dyDescent="0.35">
      <c r="A63" s="13" t="s">
        <v>145</v>
      </c>
      <c r="B63" s="13"/>
      <c r="C63" s="13"/>
      <c r="D63" s="13">
        <f>+C63*B63</f>
        <v>0</v>
      </c>
      <c r="E63" s="13"/>
    </row>
    <row r="64" spans="1:5" x14ac:dyDescent="0.35">
      <c r="A64" s="23" t="s">
        <v>123</v>
      </c>
      <c r="B64" s="13"/>
      <c r="C64" s="13"/>
      <c r="D64" s="13">
        <f>+C64*B64</f>
        <v>0</v>
      </c>
      <c r="E64" s="13"/>
    </row>
    <row r="65" spans="1:5" x14ac:dyDescent="0.35">
      <c r="A65" s="21" t="s">
        <v>125</v>
      </c>
      <c r="B65" s="13"/>
      <c r="C65" s="13"/>
      <c r="D65" s="13">
        <f t="shared" ref="D65" si="8">B65*C65</f>
        <v>0</v>
      </c>
      <c r="E65" s="13"/>
    </row>
    <row r="66" spans="1:5" x14ac:dyDescent="0.35">
      <c r="C66" s="22" t="s">
        <v>107</v>
      </c>
      <c r="D66" s="22">
        <f>D65+D63+D62+D59+D58+D61+D54+D56+D64+D53+D55+D57</f>
        <v>0</v>
      </c>
      <c r="E66" s="13"/>
    </row>
    <row r="68" spans="1:5" ht="15" thickBot="1" x14ac:dyDescent="0.4"/>
    <row r="69" spans="1:5" ht="21.5" thickBot="1" x14ac:dyDescent="0.55000000000000004">
      <c r="B69" s="43" t="s">
        <v>147</v>
      </c>
      <c r="C69" s="44"/>
      <c r="D69" s="26">
        <f>D66+D48+D32+F19</f>
        <v>0</v>
      </c>
    </row>
    <row r="70" spans="1:5" ht="15" thickBot="1" x14ac:dyDescent="0.4"/>
    <row r="71" spans="1:5" ht="21.5" thickBot="1" x14ac:dyDescent="0.55000000000000004">
      <c r="B71" s="43" t="s">
        <v>157</v>
      </c>
      <c r="C71" s="44" t="s">
        <v>148</v>
      </c>
      <c r="D71" s="26"/>
    </row>
    <row r="72" spans="1:5" ht="15" thickBot="1" x14ac:dyDescent="0.4"/>
    <row r="73" spans="1:5" ht="21.5" thickBot="1" x14ac:dyDescent="0.55000000000000004">
      <c r="B73" s="43" t="s">
        <v>149</v>
      </c>
      <c r="C73" s="44"/>
      <c r="D73" s="26">
        <f>D71*D69</f>
        <v>0</v>
      </c>
    </row>
    <row r="75" spans="1:5" ht="18.5" x14ac:dyDescent="0.45">
      <c r="A75" s="45" t="s">
        <v>160</v>
      </c>
      <c r="B75" s="45"/>
      <c r="C75" s="45"/>
      <c r="D75" t="s">
        <v>161</v>
      </c>
    </row>
    <row r="77" spans="1:5" x14ac:dyDescent="0.35">
      <c r="C77" t="s">
        <v>152</v>
      </c>
      <c r="D77" t="s">
        <v>153</v>
      </c>
    </row>
    <row r="79" spans="1:5" x14ac:dyDescent="0.35">
      <c r="A79" s="27" t="s">
        <v>156</v>
      </c>
      <c r="B79" s="34" t="s">
        <v>154</v>
      </c>
      <c r="C79" s="34"/>
      <c r="D79" s="27" t="s">
        <v>155</v>
      </c>
    </row>
  </sheetData>
  <mergeCells count="13">
    <mergeCell ref="A2:F2"/>
    <mergeCell ref="A75:C75"/>
    <mergeCell ref="B69:C69"/>
    <mergeCell ref="B71:C71"/>
    <mergeCell ref="B79:C79"/>
    <mergeCell ref="B73:C73"/>
    <mergeCell ref="A3:B3"/>
    <mergeCell ref="A52:D52"/>
    <mergeCell ref="A60:D60"/>
    <mergeCell ref="A23:D23"/>
    <mergeCell ref="A28:D28"/>
    <mergeCell ref="A37:D37"/>
    <mergeCell ref="A42:D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6C7EB-57CC-4C9E-A677-22BCA28D69A8}">
  <dimension ref="A2:H61"/>
  <sheetViews>
    <sheetView topLeftCell="J3" zoomScale="73" zoomScaleNormal="73" workbookViewId="0">
      <selection activeCell="C17" sqref="C17"/>
    </sheetView>
  </sheetViews>
  <sheetFormatPr defaultRowHeight="14.5" x14ac:dyDescent="0.35"/>
  <cols>
    <col min="1" max="1" width="32.81640625" customWidth="1"/>
    <col min="2" max="2" width="30.453125" customWidth="1"/>
    <col min="3" max="3" width="25.81640625" customWidth="1"/>
    <col min="4" max="4" width="35.453125" customWidth="1"/>
    <col min="5" max="5" width="37.453125" customWidth="1"/>
    <col min="6" max="6" width="20.81640625" customWidth="1"/>
    <col min="7" max="7" width="29.26953125" customWidth="1"/>
    <col min="8" max="8" width="19.26953125" customWidth="1"/>
  </cols>
  <sheetData>
    <row r="2" spans="1:8" x14ac:dyDescent="0.35">
      <c r="A2" s="47" t="s">
        <v>137</v>
      </c>
      <c r="B2" s="47"/>
      <c r="C2" s="47"/>
    </row>
    <row r="3" spans="1:8" x14ac:dyDescent="0.35">
      <c r="A3" s="25"/>
      <c r="B3" s="25"/>
      <c r="C3" s="25"/>
    </row>
    <row r="4" spans="1:8" x14ac:dyDescent="0.35">
      <c r="A4" s="25"/>
      <c r="B4" s="25"/>
      <c r="C4" s="25"/>
    </row>
    <row r="5" spans="1:8" x14ac:dyDescent="0.35">
      <c r="A5" s="25"/>
      <c r="B5" s="25"/>
      <c r="C5" s="25"/>
    </row>
    <row r="6" spans="1:8" x14ac:dyDescent="0.35">
      <c r="A6" s="25"/>
      <c r="B6" s="25"/>
      <c r="C6" s="25"/>
    </row>
    <row r="7" spans="1:8" x14ac:dyDescent="0.35">
      <c r="A7" t="s">
        <v>21</v>
      </c>
    </row>
    <row r="8" spans="1:8" x14ac:dyDescent="0.35">
      <c r="A8" s="1" t="s">
        <v>0</v>
      </c>
    </row>
    <row r="9" spans="1:8" x14ac:dyDescent="0.35">
      <c r="A9" t="s">
        <v>1</v>
      </c>
      <c r="B9" t="s">
        <v>2</v>
      </c>
      <c r="C9" t="s">
        <v>3</v>
      </c>
      <c r="D9" t="s">
        <v>4</v>
      </c>
    </row>
    <row r="10" spans="1:8" x14ac:dyDescent="0.35">
      <c r="A10" s="1" t="s">
        <v>5</v>
      </c>
    </row>
    <row r="11" spans="1:8" x14ac:dyDescent="0.35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8" x14ac:dyDescent="0.35">
      <c r="A12" s="1" t="s">
        <v>11</v>
      </c>
      <c r="B12" s="4" t="s">
        <v>70</v>
      </c>
    </row>
    <row r="13" spans="1:8" x14ac:dyDescent="0.35">
      <c r="A13" t="s">
        <v>12</v>
      </c>
    </row>
    <row r="14" spans="1:8" x14ac:dyDescent="0.35">
      <c r="A14" t="s">
        <v>13</v>
      </c>
      <c r="B14" t="s">
        <v>14</v>
      </c>
      <c r="C14" t="s">
        <v>15</v>
      </c>
      <c r="D14" t="s">
        <v>16</v>
      </c>
      <c r="E14" t="s">
        <v>17</v>
      </c>
      <c r="F14" t="s">
        <v>18</v>
      </c>
      <c r="G14" t="s">
        <v>19</v>
      </c>
      <c r="H14" t="s">
        <v>20</v>
      </c>
    </row>
    <row r="16" spans="1:8" x14ac:dyDescent="0.35">
      <c r="A16" t="s">
        <v>22</v>
      </c>
    </row>
    <row r="17" spans="1:8" x14ac:dyDescent="0.35">
      <c r="A17" s="1" t="s">
        <v>23</v>
      </c>
      <c r="B17" s="4" t="s">
        <v>71</v>
      </c>
    </row>
    <row r="18" spans="1:8" x14ac:dyDescent="0.35">
      <c r="A18" t="s">
        <v>24</v>
      </c>
    </row>
    <row r="19" spans="1:8" x14ac:dyDescent="0.35">
      <c r="A19" t="s">
        <v>13</v>
      </c>
      <c r="B19" t="s">
        <v>14</v>
      </c>
      <c r="C19" t="s">
        <v>15</v>
      </c>
      <c r="D19" t="s">
        <v>16</v>
      </c>
      <c r="E19" t="s">
        <v>17</v>
      </c>
      <c r="F19" t="s">
        <v>18</v>
      </c>
      <c r="G19" t="s">
        <v>19</v>
      </c>
      <c r="H19" t="s">
        <v>20</v>
      </c>
    </row>
    <row r="20" spans="1:8" x14ac:dyDescent="0.35">
      <c r="A20" t="s">
        <v>25</v>
      </c>
    </row>
    <row r="21" spans="1:8" x14ac:dyDescent="0.35">
      <c r="A21" s="1" t="s">
        <v>26</v>
      </c>
    </row>
    <row r="22" spans="1:8" x14ac:dyDescent="0.35">
      <c r="A22" t="s">
        <v>27</v>
      </c>
    </row>
    <row r="23" spans="1:8" x14ac:dyDescent="0.35">
      <c r="A23" t="s">
        <v>28</v>
      </c>
      <c r="B23" t="s">
        <v>29</v>
      </c>
      <c r="C23" t="s">
        <v>30</v>
      </c>
      <c r="D23" t="s">
        <v>29</v>
      </c>
    </row>
    <row r="24" spans="1:8" x14ac:dyDescent="0.35">
      <c r="A24" t="s">
        <v>35</v>
      </c>
      <c r="C24" t="s">
        <v>35</v>
      </c>
    </row>
    <row r="25" spans="1:8" x14ac:dyDescent="0.35">
      <c r="A25" s="1" t="s">
        <v>31</v>
      </c>
    </row>
    <row r="26" spans="1:8" x14ac:dyDescent="0.35">
      <c r="A26" s="3" t="s">
        <v>32</v>
      </c>
      <c r="B26" s="4" t="s">
        <v>72</v>
      </c>
    </row>
    <row r="27" spans="1:8" x14ac:dyDescent="0.35">
      <c r="A27" s="2" t="s">
        <v>33</v>
      </c>
      <c r="B27" t="s">
        <v>34</v>
      </c>
      <c r="C27" t="s">
        <v>36</v>
      </c>
    </row>
    <row r="28" spans="1:8" x14ac:dyDescent="0.35">
      <c r="A28" t="s">
        <v>35</v>
      </c>
      <c r="B28" t="s">
        <v>35</v>
      </c>
      <c r="C28" t="s">
        <v>35</v>
      </c>
    </row>
    <row r="29" spans="1:8" x14ac:dyDescent="0.35">
      <c r="A29" s="3" t="s">
        <v>73</v>
      </c>
      <c r="B29" s="4" t="s">
        <v>74</v>
      </c>
    </row>
    <row r="30" spans="1:8" x14ac:dyDescent="0.35">
      <c r="A30" t="s">
        <v>37</v>
      </c>
      <c r="B30" t="s">
        <v>38</v>
      </c>
      <c r="C30" t="s">
        <v>39</v>
      </c>
      <c r="D30" t="s">
        <v>40</v>
      </c>
      <c r="E30" t="s">
        <v>41</v>
      </c>
    </row>
    <row r="31" spans="1:8" x14ac:dyDescent="0.35">
      <c r="A31" t="s">
        <v>35</v>
      </c>
      <c r="B31" t="s">
        <v>35</v>
      </c>
      <c r="C31" t="s">
        <v>35</v>
      </c>
      <c r="D31" t="s">
        <v>35</v>
      </c>
      <c r="E31" t="s">
        <v>35</v>
      </c>
    </row>
    <row r="32" spans="1:8" x14ac:dyDescent="0.35">
      <c r="A32" s="3" t="s">
        <v>42</v>
      </c>
      <c r="B32" s="4" t="s">
        <v>75</v>
      </c>
    </row>
    <row r="33" spans="1:6" x14ac:dyDescent="0.35">
      <c r="A33" t="s">
        <v>37</v>
      </c>
      <c r="B33" t="s">
        <v>39</v>
      </c>
      <c r="C33" t="s">
        <v>38</v>
      </c>
      <c r="D33" t="s">
        <v>43</v>
      </c>
      <c r="E33" s="2" t="s">
        <v>33</v>
      </c>
    </row>
    <row r="34" spans="1:6" x14ac:dyDescent="0.35">
      <c r="A34" t="s">
        <v>35</v>
      </c>
      <c r="B34" t="s">
        <v>35</v>
      </c>
      <c r="C34" t="s">
        <v>35</v>
      </c>
      <c r="D34" t="s">
        <v>35</v>
      </c>
      <c r="E34" t="s">
        <v>35</v>
      </c>
    </row>
    <row r="35" spans="1:6" x14ac:dyDescent="0.35">
      <c r="A35" s="3" t="s">
        <v>44</v>
      </c>
    </row>
    <row r="36" spans="1:6" x14ac:dyDescent="0.35">
      <c r="A36" t="s">
        <v>45</v>
      </c>
      <c r="B36" t="s">
        <v>46</v>
      </c>
      <c r="C36" t="s">
        <v>47</v>
      </c>
      <c r="D36" t="s">
        <v>48</v>
      </c>
      <c r="E36" t="s">
        <v>49</v>
      </c>
      <c r="F36" t="s">
        <v>50</v>
      </c>
    </row>
    <row r="37" spans="1:6" x14ac:dyDescent="0.35">
      <c r="A37" t="s">
        <v>35</v>
      </c>
      <c r="B37" t="s">
        <v>35</v>
      </c>
      <c r="C37" t="s">
        <v>35</v>
      </c>
      <c r="D37" t="s">
        <v>35</v>
      </c>
      <c r="E37" t="s">
        <v>35</v>
      </c>
      <c r="F37" t="s">
        <v>35</v>
      </c>
    </row>
    <row r="38" spans="1:6" x14ac:dyDescent="0.35">
      <c r="A38" s="3" t="s">
        <v>51</v>
      </c>
      <c r="B38" s="4" t="s">
        <v>76</v>
      </c>
    </row>
    <row r="39" spans="1:6" x14ac:dyDescent="0.35">
      <c r="A39" t="s">
        <v>52</v>
      </c>
      <c r="B39" t="s">
        <v>53</v>
      </c>
    </row>
    <row r="40" spans="1:6" x14ac:dyDescent="0.35">
      <c r="A40" t="s">
        <v>35</v>
      </c>
    </row>
    <row r="41" spans="1:6" x14ac:dyDescent="0.35">
      <c r="A41" s="3" t="s">
        <v>54</v>
      </c>
      <c r="B41" s="4" t="s">
        <v>77</v>
      </c>
    </row>
    <row r="42" spans="1:6" x14ac:dyDescent="0.35">
      <c r="A42" t="s">
        <v>55</v>
      </c>
      <c r="B42" t="s">
        <v>56</v>
      </c>
    </row>
    <row r="43" spans="1:6" x14ac:dyDescent="0.35">
      <c r="A43" t="s">
        <v>35</v>
      </c>
    </row>
    <row r="44" spans="1:6" x14ac:dyDescent="0.35">
      <c r="A44" s="1" t="s">
        <v>57</v>
      </c>
    </row>
    <row r="45" spans="1:6" x14ac:dyDescent="0.35">
      <c r="A45" s="3" t="s">
        <v>58</v>
      </c>
      <c r="B45" s="4" t="s">
        <v>78</v>
      </c>
    </row>
    <row r="46" spans="1:6" x14ac:dyDescent="0.35">
      <c r="A46" t="s">
        <v>59</v>
      </c>
      <c r="B46" t="s">
        <v>60</v>
      </c>
    </row>
    <row r="47" spans="1:6" x14ac:dyDescent="0.35">
      <c r="A47" t="s">
        <v>35</v>
      </c>
    </row>
    <row r="48" spans="1:6" x14ac:dyDescent="0.35">
      <c r="A48" s="3" t="s">
        <v>61</v>
      </c>
      <c r="B48" s="5" t="s">
        <v>69</v>
      </c>
    </row>
    <row r="49" spans="1:3" x14ac:dyDescent="0.35">
      <c r="A49" t="s">
        <v>62</v>
      </c>
    </row>
    <row r="50" spans="1:3" x14ac:dyDescent="0.35">
      <c r="A50" t="s">
        <v>35</v>
      </c>
    </row>
    <row r="52" spans="1:3" x14ac:dyDescent="0.35">
      <c r="A52" t="s">
        <v>63</v>
      </c>
    </row>
    <row r="53" spans="1:3" x14ac:dyDescent="0.35">
      <c r="A53" t="s">
        <v>79</v>
      </c>
    </row>
    <row r="54" spans="1:3" x14ac:dyDescent="0.35">
      <c r="A54" s="1" t="s">
        <v>65</v>
      </c>
      <c r="B54" s="1" t="s">
        <v>68</v>
      </c>
      <c r="C54" s="1" t="s">
        <v>67</v>
      </c>
    </row>
    <row r="55" spans="1:3" x14ac:dyDescent="0.35">
      <c r="A55" s="1" t="s">
        <v>26</v>
      </c>
      <c r="B55" s="1" t="s">
        <v>26</v>
      </c>
    </row>
    <row r="56" spans="1:3" x14ac:dyDescent="0.35">
      <c r="A56" t="s">
        <v>64</v>
      </c>
      <c r="B56" t="s">
        <v>64</v>
      </c>
    </row>
    <row r="57" spans="1:3" x14ac:dyDescent="0.35">
      <c r="A57" s="1" t="s">
        <v>31</v>
      </c>
      <c r="B57" s="1" t="s">
        <v>31</v>
      </c>
    </row>
    <row r="58" spans="1:3" x14ac:dyDescent="0.35">
      <c r="A58" t="s">
        <v>64</v>
      </c>
      <c r="B58" t="s">
        <v>64</v>
      </c>
    </row>
    <row r="59" spans="1:3" x14ac:dyDescent="0.35">
      <c r="A59" s="1" t="s">
        <v>57</v>
      </c>
      <c r="B59" s="1" t="s">
        <v>57</v>
      </c>
    </row>
    <row r="60" spans="1:3" x14ac:dyDescent="0.35">
      <c r="A60" t="s">
        <v>64</v>
      </c>
      <c r="B60" t="s">
        <v>64</v>
      </c>
    </row>
    <row r="61" spans="1:3" x14ac:dyDescent="0.35">
      <c r="A61" s="1" t="s">
        <v>66</v>
      </c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1CD55-AD58-4B71-8C3C-DB3BAC1B4A59}">
  <dimension ref="C1:G1"/>
  <sheetViews>
    <sheetView zoomScale="73" zoomScaleNormal="73" workbookViewId="0">
      <selection activeCell="AA34" sqref="AA34"/>
    </sheetView>
  </sheetViews>
  <sheetFormatPr defaultRowHeight="14.5" x14ac:dyDescent="0.35"/>
  <sheetData>
    <row r="1" spans="3:7" x14ac:dyDescent="0.35">
      <c r="C1" s="48" t="s">
        <v>80</v>
      </c>
      <c r="D1" s="48"/>
      <c r="E1" s="48"/>
      <c r="F1" s="48"/>
      <c r="G1" s="48"/>
    </row>
  </sheetData>
  <mergeCells count="1">
    <mergeCell ref="C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Entretien WASH CSB</vt:lpstr>
      <vt:lpstr>Entretien WASH EPP</vt:lpstr>
      <vt:lpstr>Prevision des coûts d'entretien</vt:lpstr>
      <vt:lpstr>Application O&amp;M</vt:lpstr>
      <vt:lpstr>CommCare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Ranowash</dc:creator>
  <cp:lastModifiedBy>Hanitra Njatonirina</cp:lastModifiedBy>
  <cp:lastPrinted>2021-12-06T06:34:14Z</cp:lastPrinted>
  <dcterms:created xsi:type="dcterms:W3CDTF">2021-05-20T11:11:04Z</dcterms:created>
  <dcterms:modified xsi:type="dcterms:W3CDTF">2023-03-22T11:50:59Z</dcterms:modified>
</cp:coreProperties>
</file>